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jaseb\CloudStation\aaROZPRACOVANE\MVČR - GDPR kraje\vystup\MVČR_GDPR kraje_v3\"/>
    </mc:Choice>
  </mc:AlternateContent>
  <bookViews>
    <workbookView xWindow="0" yWindow="0" windowWidth="17892" windowHeight="8076" tabRatio="500"/>
  </bookViews>
  <sheets>
    <sheet name="Přehled typů systémů" sheetId="5" r:id="rId1"/>
    <sheet name="Mira technickych opatreni" sheetId="8" r:id="rId2"/>
    <sheet name="dopady na SÚ" sheetId="9" r:id="rId3"/>
    <sheet name="Rizika" sheetId="11" r:id="rId4"/>
    <sheet name="IT opatření" sheetId="6" r:id="rId5"/>
    <sheet name="Hodnotici stupnice" sheetId="12" r:id="rId6"/>
    <sheet name="Disclaimer" sheetId="13" r:id="rId7"/>
    <sheet name="Engine" sheetId="10" state="hidden" r:id="rId8"/>
  </sheets>
  <externalReferences>
    <externalReference r:id="rId9"/>
    <externalReference r:id="rId10"/>
  </externalReferences>
  <definedNames>
    <definedName name="_xlnm._FilterDatabase" localSheetId="2" hidden="1">'dopady na SÚ'!$A$1:$AB$15</definedName>
    <definedName name="_xlnm._FilterDatabase" localSheetId="4" hidden="1">'IT opatření'!$A$1:$S$9</definedName>
    <definedName name="_xlnm._FilterDatabase" localSheetId="0" hidden="1">'Přehled typů systémů'!$A$2:$AH$2</definedName>
    <definedName name="_xlnm._FilterDatabase" localSheetId="3" hidden="1">Rizika!$A$1:$E$56</definedName>
    <definedName name="_Toc492557446" localSheetId="2">'dopady na SÚ'!#REF!</definedName>
    <definedName name="Appendix91" localSheetId="2" hidden="1">{"DATABASE REPORTS AND CHARTS",#N/A,FALSE,"PRODS12";"SERVICE LEVELS",#N/A,FALSE,"PRODS12"}</definedName>
    <definedName name="Appendix91" localSheetId="7" hidden="1">{"DATABASE REPORTS AND CHARTS",#N/A,FALSE,"PRODS12";"SERVICE LEVELS",#N/A,FALSE,"PRODS12"}</definedName>
    <definedName name="Appendix91" localSheetId="5" hidden="1">{"DATABASE REPORTS AND CHARTS",#N/A,FALSE,"PRODS12";"SERVICE LEVELS",#N/A,FALSE,"PRODS12"}</definedName>
    <definedName name="Appendix91" localSheetId="1" hidden="1">{"DATABASE REPORTS AND CHARTS",#N/A,FALSE,"PRODS12";"SERVICE LEVELS",#N/A,FALSE,"PRODS12"}</definedName>
    <definedName name="Appendix91" hidden="1">{"DATABASE REPORTS AND CHARTS",#N/A,FALSE,"PRODS12";"SERVICE LEVELS",#N/A,FALSE,"PRODS12"}</definedName>
    <definedName name="Appendix92" localSheetId="2" hidden="1">{"DATABASE REPORTS AND CHARTS",#N/A,FALSE,"PRODS12";"SERVICE LEVELS",#N/A,FALSE,"PRODS12"}</definedName>
    <definedName name="Appendix92" localSheetId="7" hidden="1">{"DATABASE REPORTS AND CHARTS",#N/A,FALSE,"PRODS12";"SERVICE LEVELS",#N/A,FALSE,"PRODS12"}</definedName>
    <definedName name="Appendix92" localSheetId="5" hidden="1">{"DATABASE REPORTS AND CHARTS",#N/A,FALSE,"PRODS12";"SERVICE LEVELS",#N/A,FALSE,"PRODS12"}</definedName>
    <definedName name="Appendix92" localSheetId="1" hidden="1">{"DATABASE REPORTS AND CHARTS",#N/A,FALSE,"PRODS12";"SERVICE LEVELS",#N/A,FALSE,"PRODS12"}</definedName>
    <definedName name="Appendix92" hidden="1">{"DATABASE REPORTS AND CHARTS",#N/A,FALSE,"PRODS12";"SERVICE LEVELS",#N/A,FALSE,"PRODS12"}</definedName>
    <definedName name="asd" localSheetId="2" hidden="1">{"DATABASE REPORTS AND CHARTS",#N/A,FALSE,"PRODS12";"SERVICE LEVELS",#N/A,FALSE,"PRODS12"}</definedName>
    <definedName name="asd" localSheetId="7" hidden="1">{"DATABASE REPORTS AND CHARTS",#N/A,FALSE,"PRODS12";"SERVICE LEVELS",#N/A,FALSE,"PRODS12"}</definedName>
    <definedName name="asd" localSheetId="5" hidden="1">{"DATABASE REPORTS AND CHARTS",#N/A,FALSE,"PRODS12";"SERVICE LEVELS",#N/A,FALSE,"PRODS12"}</definedName>
    <definedName name="asd" localSheetId="1" hidden="1">{"DATABASE REPORTS AND CHARTS",#N/A,FALSE,"PRODS12";"SERVICE LEVELS",#N/A,FALSE,"PRODS12"}</definedName>
    <definedName name="asd" hidden="1">{"DATABASE REPORTS AND CHARTS",#N/A,FALSE,"PRODS12";"SERVICE LEVELS",#N/A,FALSE,"PRODS12"}</definedName>
    <definedName name="blad" hidden="1">{"DATABASE REPORTS AND CHARTS",#N/A,FALSE,"PRODS12";"SERVICE LEVELS",#N/A,FALSE,"PRODS12"}</definedName>
    <definedName name="DSFA" localSheetId="2">OFFSET('[1]002_DPIA_SUMMARY'!$D$7,,,COUNTIF('[1]002_DPIA_SUMMARY'!$D$7:$D$279,"&gt;"""),)</definedName>
    <definedName name="DSFA" localSheetId="7">OFFSET('[1]002_DPIA_SUMMARY'!$D$7,,,COUNTIF('[1]002_DPIA_SUMMARY'!$D$7:$D$279,"&gt;"""),)</definedName>
    <definedName name="DSFA" localSheetId="5">OFFSET('[1]002_DPIA_SUMMARY'!$D$7,,,COUNTIF('[1]002_DPIA_SUMMARY'!$D$7:$D$279,"&gt;"""),)</definedName>
    <definedName name="DSFA" localSheetId="1">OFFSET('[1]002_DPIA_SUMMARY'!$D$7,,,COUNTIF('[1]002_DPIA_SUMMARY'!$D$7:$D$279,"&gt;"""),)</definedName>
    <definedName name="DSFA">OFFSET('[2]002_DPIA_SUMMARY'!$D$7,,,COUNTIF('[2]002_DPIA_SUMMARY'!$D$7:$D$279,"&gt;"""),)</definedName>
    <definedName name="Eintrittswahrscheinlichkeit" localSheetId="2">[1]parameters!$H$2:$H$4</definedName>
    <definedName name="Eintrittswahrscheinlichkeit" localSheetId="7">[1]parameters!$H$2:$H$4</definedName>
    <definedName name="Eintrittswahrscheinlichkeit" localSheetId="5">[1]parameters!$H$2:$H$4</definedName>
    <definedName name="Eintrittswahrscheinlichkeit" localSheetId="1">[1]parameters!$H$2:$H$4</definedName>
    <definedName name="Eintrittswahrscheinlichkeit">[2]parameters!$H$2:$H$4</definedName>
    <definedName name="ID_Bewertung_Datensicherheit" localSheetId="2">OFFSET('[1]006_Control_Assessment'!$B$9,,,COUNTIF('[1]006_Control_Assessment'!$B$9:$B$272,"&gt;"""),)</definedName>
    <definedName name="ID_Bewertung_Datensicherheit" localSheetId="7">OFFSET('[1]006_Control_Assessment'!$B$9,,,COUNTIF('[1]006_Control_Assessment'!$B$9:$B$272,"&gt;"""),)</definedName>
    <definedName name="ID_Bewertung_Datensicherheit" localSheetId="5">OFFSET('[1]006_Control_Assessment'!$B$9,,,COUNTIF('[1]006_Control_Assessment'!$B$9:$B$272,"&gt;"""),)</definedName>
    <definedName name="ID_Bewertung_Datensicherheit" localSheetId="1">OFFSET('[1]006_Control_Assessment'!$B$9,,,COUNTIF('[1]006_Control_Assessment'!$B$9:$B$272,"&gt;"""),)</definedName>
    <definedName name="ID_Bewertung_Datensicherheit">OFFSET('[2]006_Control_Assessment'!$B$9,,,COUNTIF('[2]006_Control_Assessment'!$B$9:$B$272,"&gt;"""),)</definedName>
    <definedName name="Impact" localSheetId="2">[1]parameters!$I$2:$I$6</definedName>
    <definedName name="Impact" localSheetId="7">[1]parameters!$I$2:$I$6</definedName>
    <definedName name="Impact" localSheetId="5">[1]parameters!$I$2:$I$6</definedName>
    <definedName name="Impact" localSheetId="1">[1]parameters!$I$2:$I$6</definedName>
    <definedName name="Impact">[2]parameters!$I$2:$I$6</definedName>
    <definedName name="Ja_Nein" localSheetId="2">[1]parameters!$A$2:$A$4</definedName>
    <definedName name="Ja_Nein" localSheetId="7">[1]parameters!$A$2:$A$4</definedName>
    <definedName name="Ja_Nein" localSheetId="5">[1]parameters!$A$2:$A$4</definedName>
    <definedName name="Ja_Nein" localSheetId="1">[1]parameters!$A$2:$A$4</definedName>
    <definedName name="Ja_Nein">[2]parameters!$A$2:$A$4</definedName>
    <definedName name="_xlnm.Print_Titles" localSheetId="4">'IT opatření'!$1:$1</definedName>
    <definedName name="_xlnm.Print_Area" localSheetId="4">'IT opatření'!$A$1:$U$14</definedName>
    <definedName name="Prozess" localSheetId="2">[1]parameters!$D$2:$D$3</definedName>
    <definedName name="Prozess" localSheetId="7">[1]parameters!$D$2:$D$3</definedName>
    <definedName name="Prozess" localSheetId="5">[1]parameters!$D$2:$D$3</definedName>
    <definedName name="Prozess" localSheetId="1">[1]parameters!$D$2:$D$3</definedName>
    <definedName name="Prozess">[2]parameters!$D$2:$D$3</definedName>
    <definedName name="rwqcag" hidden="1">{"DATABASE REPORTS AND CHART",#N/A,FALSE,"PRODS12";"DATABASE REPORTS AND CHARTS",#N/A,FALSE,"PRODS12"}</definedName>
    <definedName name="Status" localSheetId="2">[1]parameters!$E$2:$E$6</definedName>
    <definedName name="Status" localSheetId="7">[1]parameters!$E$2:$E$6</definedName>
    <definedName name="Status" localSheetId="5">[1]parameters!$E$2:$E$6</definedName>
    <definedName name="Status" localSheetId="1">[1]parameters!$E$2:$E$6</definedName>
    <definedName name="Status">[2]parameters!$E$2:$E$6</definedName>
    <definedName name="SUBID" localSheetId="2">OFFSET([1]parameters!$M$1,,,COUNTIF([1]parameters!$M$1:$M$1000,"&gt;"""),)</definedName>
    <definedName name="SUBID" localSheetId="7">OFFSET([1]parameters!$M$1,,,COUNTIF([1]parameters!$M$1:$M$1000,"&gt;"""),)</definedName>
    <definedName name="SUBID" localSheetId="5">OFFSET([1]parameters!$M$1,,,COUNTIF([1]parameters!$M$1:$M$1000,"&gt;"""),)</definedName>
    <definedName name="SUBID" localSheetId="1">OFFSET([1]parameters!$M$1,,,COUNTIF([1]parameters!$M$1:$M$1000,"&gt;"""),)</definedName>
    <definedName name="SUBID">OFFSET([2]parameters!$M$1,,,COUNTIF([2]parameters!$M$1:$M$1000,"&gt;"""),)</definedName>
    <definedName name="Verantwortliche" localSheetId="2">OFFSET('[1]001_Contact_Details_Processor'!$B$8,,,COUNTIF('[1]001_Contact_Details_Processor'!$B$8:$B$277,"&gt;"""),)</definedName>
    <definedName name="Verantwortliche" localSheetId="7">OFFSET('[1]001_Contact_Details_Processor'!$B$8,,,COUNTIF('[1]001_Contact_Details_Processor'!$B$8:$B$277,"&gt;"""),)</definedName>
    <definedName name="Verantwortliche" localSheetId="5">OFFSET('[1]001_Contact_Details_Processor'!$B$8,,,COUNTIF('[1]001_Contact_Details_Processor'!$B$8:$B$277,"&gt;"""),)</definedName>
    <definedName name="Verantwortliche" localSheetId="1">OFFSET('[1]001_Contact_Details_Processor'!$B$8,,,COUNTIF('[1]001_Contact_Details_Processor'!$B$8:$B$277,"&gt;"""),)</definedName>
    <definedName name="Verantwortliche">OFFSET('[2]001_Contact_Details_Processor'!$B$8,,,COUNTIF('[2]001_Contact_Details_Processor'!$B$8:$B$277,"&gt;"""),)</definedName>
    <definedName name="verarbeitungen" localSheetId="2">OFFSET([1]parameters!$Q$1,,,COUNTIF([1]parameters!$Q$1:$Q$1000,"&gt;"""),)</definedName>
    <definedName name="verarbeitungen" localSheetId="7">OFFSET([1]parameters!$Q$1,,,COUNTIF([1]parameters!$Q$1:$Q$1000,"&gt;"""),)</definedName>
    <definedName name="verarbeitungen" localSheetId="5">OFFSET([1]parameters!$Q$1,,,COUNTIF([1]parameters!$Q$1:$Q$1000,"&gt;"""),)</definedName>
    <definedName name="verarbeitungen" localSheetId="1">OFFSET([1]parameters!$Q$1,,,COUNTIF([1]parameters!$Q$1:$Q$1000,"&gt;"""),)</definedName>
    <definedName name="verarbeitungen">OFFSET([2]parameters!$Q$1,,,COUNTIF([2]parameters!$Q$1:$Q$1000,"&gt;"""),)</definedName>
    <definedName name="wrn.Report._.1." localSheetId="2" hidden="1">{"DATABASE REPORTS AND CHARTS",#N/A,FALSE,"PRODS12";"SERVICE LEVELS",#N/A,FALSE,"PRODS12"}</definedName>
    <definedName name="wrn.Report._.1." localSheetId="7" hidden="1">{"DATABASE REPORTS AND CHARTS",#N/A,FALSE,"PRODS12";"SERVICE LEVELS",#N/A,FALSE,"PRODS12"}</definedName>
    <definedName name="wrn.Report._.1." localSheetId="5" hidden="1">{"DATABASE REPORTS AND CHARTS",#N/A,FALSE,"PRODS12";"SERVICE LEVELS",#N/A,FALSE,"PRODS12"}</definedName>
    <definedName name="wrn.Report._.1." localSheetId="1" hidden="1">{"DATABASE REPORTS AND CHARTS",#N/A,FALSE,"PRODS12";"SERVICE LEVELS",#N/A,FALSE,"PRODS12"}</definedName>
    <definedName name="wrn.Report._.1." hidden="1">{"DATABASE REPORTS AND CHARTS",#N/A,FALSE,"PRODS12";"SERVICE LEVELS",#N/A,FALSE,"PRODS12"}</definedName>
    <definedName name="wrn.REPORT._.2." localSheetId="2" hidden="1">{"DATABASE REPORTS AND CHART",#N/A,FALSE,"PRODS12";"DATABASE REPORTS AND CHARTS",#N/A,FALSE,"PRODS12"}</definedName>
    <definedName name="wrn.REPORT._.2." localSheetId="7" hidden="1">{"DATABASE REPORTS AND CHART",#N/A,FALSE,"PRODS12";"DATABASE REPORTS AND CHARTS",#N/A,FALSE,"PRODS12"}</definedName>
    <definedName name="wrn.REPORT._.2." localSheetId="5" hidden="1">{"DATABASE REPORTS AND CHART",#N/A,FALSE,"PRODS12";"DATABASE REPORTS AND CHARTS",#N/A,FALSE,"PRODS12"}</definedName>
    <definedName name="wrn.REPORT._.2." localSheetId="1" hidden="1">{"DATABASE REPORTS AND CHART",#N/A,FALSE,"PRODS12";"DATABASE REPORTS AND CHARTS",#N/A,FALSE,"PRODS12"}</definedName>
    <definedName name="wrn.REPORT._.2." hidden="1">{"DATABASE REPORTS AND CHART",#N/A,FALSE,"PRODS12";"DATABASE REPORTS AND CHARTS",#N/A,FALSE,"PRODS12"}</definedName>
  </definedNames>
  <calcPr calcId="171027"/>
  <extLst>
    <ext xmlns:mx="http://schemas.microsoft.com/office/mac/excel/2008/main" uri="{7523E5D3-25F3-A5E0-1632-64F254C22452}">
      <mx:ArchID Flags="2"/>
    </ext>
  </extLst>
</workbook>
</file>

<file path=xl/calcChain.xml><?xml version="1.0" encoding="utf-8"?>
<calcChain xmlns="http://schemas.openxmlformats.org/spreadsheetml/2006/main">
  <c r="D4" i="8" l="1"/>
  <c r="E4" i="8"/>
  <c r="F4" i="8"/>
  <c r="G4" i="8"/>
  <c r="H4" i="8"/>
  <c r="I4" i="8"/>
  <c r="J4" i="8"/>
  <c r="K4" i="8"/>
  <c r="L4" i="8"/>
  <c r="M4" i="8"/>
  <c r="N4" i="8"/>
  <c r="O4" i="8"/>
  <c r="P4" i="8"/>
  <c r="Q4" i="8"/>
  <c r="R4" i="8"/>
  <c r="S4" i="8"/>
  <c r="D5" i="8"/>
  <c r="E5" i="8"/>
  <c r="F5" i="8"/>
  <c r="G5" i="8"/>
  <c r="H5" i="8"/>
  <c r="I5" i="8"/>
  <c r="J5" i="8"/>
  <c r="K5" i="8"/>
  <c r="L5" i="8"/>
  <c r="M5" i="8"/>
  <c r="N5" i="8"/>
  <c r="O5" i="8"/>
  <c r="P5" i="8"/>
  <c r="Q5" i="8"/>
  <c r="R5" i="8"/>
  <c r="S5" i="8"/>
  <c r="D6" i="8"/>
  <c r="E6" i="8"/>
  <c r="F6" i="8"/>
  <c r="G6" i="8"/>
  <c r="H6" i="8"/>
  <c r="I6" i="8"/>
  <c r="J6" i="8"/>
  <c r="K6" i="8"/>
  <c r="L6" i="8"/>
  <c r="M6" i="8"/>
  <c r="N6" i="8"/>
  <c r="O6" i="8"/>
  <c r="P6" i="8"/>
  <c r="Q6" i="8"/>
  <c r="R6" i="8"/>
  <c r="S6" i="8"/>
  <c r="D7" i="8"/>
  <c r="E7" i="8"/>
  <c r="F7" i="8"/>
  <c r="G7" i="8"/>
  <c r="H7" i="8"/>
  <c r="I7" i="8"/>
  <c r="J7" i="8"/>
  <c r="K7" i="8"/>
  <c r="L7" i="8"/>
  <c r="M7" i="8"/>
  <c r="N7" i="8"/>
  <c r="O7" i="8"/>
  <c r="P7" i="8"/>
  <c r="Q7" i="8"/>
  <c r="R7" i="8"/>
  <c r="S7" i="8"/>
  <c r="D8" i="8"/>
  <c r="E8" i="8"/>
  <c r="F8" i="8"/>
  <c r="G8" i="8"/>
  <c r="H8" i="8"/>
  <c r="I8" i="8"/>
  <c r="J8" i="8"/>
  <c r="K8" i="8"/>
  <c r="L8" i="8"/>
  <c r="M8" i="8"/>
  <c r="N8" i="8"/>
  <c r="O8" i="8"/>
  <c r="P8" i="8"/>
  <c r="Q8" i="8"/>
  <c r="R8" i="8"/>
  <c r="S8" i="8"/>
  <c r="D9" i="8"/>
  <c r="E9" i="8"/>
  <c r="F9" i="8"/>
  <c r="G9" i="8"/>
  <c r="H9" i="8"/>
  <c r="I9" i="8"/>
  <c r="J9" i="8"/>
  <c r="K9" i="8"/>
  <c r="L9" i="8"/>
  <c r="M9" i="8"/>
  <c r="N9" i="8"/>
  <c r="O9" i="8"/>
  <c r="P9" i="8"/>
  <c r="Q9" i="8"/>
  <c r="R9" i="8"/>
  <c r="S9" i="8"/>
  <c r="D10" i="8"/>
  <c r="E10" i="8"/>
  <c r="F10" i="8"/>
  <c r="G10" i="8"/>
  <c r="H10" i="8"/>
  <c r="I10" i="8"/>
  <c r="J10" i="8"/>
  <c r="K10" i="8"/>
  <c r="L10" i="8"/>
  <c r="M10" i="8"/>
  <c r="N10" i="8"/>
  <c r="O10" i="8"/>
  <c r="P10" i="8"/>
  <c r="Q10" i="8"/>
  <c r="R10" i="8"/>
  <c r="S10" i="8"/>
  <c r="E3" i="8"/>
  <c r="F3" i="8"/>
  <c r="G3" i="8"/>
  <c r="H3" i="8"/>
  <c r="I3" i="8"/>
  <c r="J3" i="8"/>
  <c r="K3" i="8"/>
  <c r="L3" i="8"/>
  <c r="M3" i="8"/>
  <c r="N3" i="8"/>
  <c r="O3" i="8"/>
  <c r="P3" i="8"/>
  <c r="Q3" i="8"/>
  <c r="R3" i="8"/>
  <c r="S3" i="8"/>
  <c r="D3" i="8"/>
  <c r="N13" i="5" l="1"/>
  <c r="N14" i="5" s="1"/>
  <c r="O13" i="5"/>
  <c r="O14" i="5" s="1"/>
  <c r="P13" i="5"/>
  <c r="P14" i="5" s="1"/>
  <c r="Q13" i="5"/>
  <c r="Q14" i="5" s="1"/>
  <c r="R13" i="5"/>
  <c r="R14" i="5" s="1"/>
  <c r="S13" i="5"/>
  <c r="S14" i="5" s="1"/>
  <c r="T13" i="5"/>
  <c r="T14" i="5" s="1"/>
  <c r="U13" i="5"/>
  <c r="U14" i="5" s="1"/>
  <c r="V13" i="5"/>
  <c r="W13" i="5"/>
  <c r="W14" i="5" s="1"/>
  <c r="X13" i="5"/>
  <c r="X14" i="5" s="1"/>
  <c r="Y13" i="5"/>
  <c r="Y14" i="5" s="1"/>
  <c r="Z13" i="5"/>
  <c r="Z14" i="5" s="1"/>
  <c r="AA13" i="5"/>
  <c r="AA14" i="5" s="1"/>
  <c r="AB13" i="5"/>
  <c r="AB14" i="5" s="1"/>
  <c r="V14" i="5"/>
  <c r="M13" i="5"/>
  <c r="M14" i="5" s="1"/>
  <c r="AD14" i="5" l="1"/>
  <c r="AD13" i="5"/>
  <c r="B3" i="11"/>
  <c r="B4" i="11"/>
  <c r="B5" i="11"/>
  <c r="B6" i="11"/>
  <c r="B7" i="11"/>
  <c r="B8" i="11"/>
  <c r="B9" i="11"/>
  <c r="B10" i="11"/>
  <c r="B11" i="11"/>
  <c r="B12" i="11"/>
  <c r="A3" i="11"/>
  <c r="A4" i="11"/>
  <c r="A5" i="11"/>
  <c r="A6" i="11"/>
  <c r="A7" i="11"/>
  <c r="A8" i="11"/>
  <c r="A9" i="11"/>
  <c r="A10" i="11"/>
  <c r="A11" i="11"/>
  <c r="A12" i="11"/>
  <c r="B2" i="11" l="1"/>
  <c r="J15" i="12"/>
  <c r="I15" i="12"/>
  <c r="H15" i="12"/>
  <c r="G15" i="12"/>
  <c r="F15" i="12"/>
  <c r="J14" i="12"/>
  <c r="I14" i="12"/>
  <c r="H14" i="12"/>
  <c r="G14" i="12"/>
  <c r="F14" i="12"/>
  <c r="J13" i="12"/>
  <c r="I13" i="12"/>
  <c r="H13" i="12"/>
  <c r="G13" i="12"/>
  <c r="F13" i="12"/>
  <c r="J12" i="12"/>
  <c r="I12" i="12"/>
  <c r="H12" i="12"/>
  <c r="G12" i="12"/>
  <c r="F12" i="12"/>
  <c r="J11" i="12"/>
  <c r="I11" i="12"/>
  <c r="H11" i="12"/>
  <c r="G11" i="12"/>
  <c r="F11" i="12"/>
  <c r="A2" i="11"/>
  <c r="D1" i="11"/>
  <c r="C1" i="11"/>
  <c r="A6" i="10" l="1"/>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F6" i="10" l="1"/>
  <c r="G6" i="10"/>
  <c r="H6" i="10"/>
  <c r="I6" i="10"/>
  <c r="J6" i="10"/>
  <c r="K6" i="10"/>
  <c r="L6" i="10"/>
  <c r="M6" i="10"/>
  <c r="N6" i="10"/>
  <c r="O6" i="10"/>
  <c r="P6" i="10"/>
  <c r="Q6" i="10"/>
  <c r="R6" i="10"/>
  <c r="S6" i="10"/>
  <c r="T6" i="10"/>
  <c r="U6" i="10"/>
  <c r="V6" i="10"/>
  <c r="W6" i="10"/>
  <c r="X6" i="10"/>
  <c r="Y6" i="10"/>
  <c r="Z6" i="10"/>
  <c r="AA6" i="10"/>
  <c r="AB6" i="10"/>
  <c r="F7" i="10"/>
  <c r="G7" i="10"/>
  <c r="H7" i="10"/>
  <c r="I7" i="10"/>
  <c r="J7" i="10"/>
  <c r="K7" i="10"/>
  <c r="L7" i="10"/>
  <c r="M7" i="10"/>
  <c r="N7" i="10"/>
  <c r="O7" i="10"/>
  <c r="P7" i="10"/>
  <c r="Q7" i="10"/>
  <c r="R7" i="10"/>
  <c r="S7" i="10"/>
  <c r="T7" i="10"/>
  <c r="U7" i="10"/>
  <c r="V7" i="10"/>
  <c r="W7" i="10"/>
  <c r="X7" i="10"/>
  <c r="Y7" i="10"/>
  <c r="Z7" i="10"/>
  <c r="AA7" i="10"/>
  <c r="AB7" i="10"/>
  <c r="F8" i="10"/>
  <c r="G8" i="10"/>
  <c r="H8" i="10"/>
  <c r="I8" i="10"/>
  <c r="J8" i="10"/>
  <c r="K8" i="10"/>
  <c r="L8" i="10"/>
  <c r="M8" i="10"/>
  <c r="N8" i="10"/>
  <c r="O8" i="10"/>
  <c r="P8" i="10"/>
  <c r="Q8" i="10"/>
  <c r="R8" i="10"/>
  <c r="S8" i="10"/>
  <c r="T8" i="10"/>
  <c r="U8" i="10"/>
  <c r="V8" i="10"/>
  <c r="W8" i="10"/>
  <c r="X8" i="10"/>
  <c r="Y8" i="10"/>
  <c r="Z8" i="10"/>
  <c r="AA8" i="10"/>
  <c r="AB8" i="10"/>
  <c r="F9" i="10"/>
  <c r="G9" i="10"/>
  <c r="H9" i="10"/>
  <c r="I9" i="10"/>
  <c r="J9" i="10"/>
  <c r="K9" i="10"/>
  <c r="L9" i="10"/>
  <c r="M9" i="10"/>
  <c r="N9" i="10"/>
  <c r="O9" i="10"/>
  <c r="P9" i="10"/>
  <c r="Q9" i="10"/>
  <c r="R9" i="10"/>
  <c r="S9" i="10"/>
  <c r="T9" i="10"/>
  <c r="U9" i="10"/>
  <c r="V9" i="10"/>
  <c r="W9" i="10"/>
  <c r="X9" i="10"/>
  <c r="Y9" i="10"/>
  <c r="Z9" i="10"/>
  <c r="AA9" i="10"/>
  <c r="AB9" i="10"/>
  <c r="F10" i="10"/>
  <c r="G10" i="10"/>
  <c r="H10" i="10"/>
  <c r="I10" i="10"/>
  <c r="J10" i="10"/>
  <c r="K10" i="10"/>
  <c r="L10" i="10"/>
  <c r="M10" i="10"/>
  <c r="N10" i="10"/>
  <c r="O10" i="10"/>
  <c r="P10" i="10"/>
  <c r="Q10" i="10"/>
  <c r="R10" i="10"/>
  <c r="S10" i="10"/>
  <c r="T10" i="10"/>
  <c r="U10" i="10"/>
  <c r="V10" i="10"/>
  <c r="W10" i="10"/>
  <c r="X10" i="10"/>
  <c r="Y10" i="10"/>
  <c r="Z10" i="10"/>
  <c r="AA10" i="10"/>
  <c r="AB10" i="10"/>
  <c r="F11" i="10"/>
  <c r="G11" i="10"/>
  <c r="H11" i="10"/>
  <c r="I11" i="10"/>
  <c r="J11" i="10"/>
  <c r="K11" i="10"/>
  <c r="L11" i="10"/>
  <c r="M11" i="10"/>
  <c r="N11" i="10"/>
  <c r="O11" i="10"/>
  <c r="P11" i="10"/>
  <c r="Q11" i="10"/>
  <c r="R11" i="10"/>
  <c r="S11" i="10"/>
  <c r="T11" i="10"/>
  <c r="U11" i="10"/>
  <c r="V11" i="10"/>
  <c r="W11" i="10"/>
  <c r="X11" i="10"/>
  <c r="Y11" i="10"/>
  <c r="Z11" i="10"/>
  <c r="AA11" i="10"/>
  <c r="AB11" i="10"/>
  <c r="F12" i="10"/>
  <c r="G12" i="10"/>
  <c r="H12" i="10"/>
  <c r="I12" i="10"/>
  <c r="J12" i="10"/>
  <c r="K12" i="10"/>
  <c r="L12" i="10"/>
  <c r="M12" i="10"/>
  <c r="N12" i="10"/>
  <c r="O12" i="10"/>
  <c r="P12" i="10"/>
  <c r="Q12" i="10"/>
  <c r="R12" i="10"/>
  <c r="S12" i="10"/>
  <c r="T12" i="10"/>
  <c r="U12" i="10"/>
  <c r="V12" i="10"/>
  <c r="W12" i="10"/>
  <c r="X12" i="10"/>
  <c r="Y12" i="10"/>
  <c r="Z12" i="10"/>
  <c r="AA12" i="10"/>
  <c r="AB12" i="10"/>
  <c r="F13" i="10"/>
  <c r="G13" i="10"/>
  <c r="H13" i="10"/>
  <c r="I13" i="10"/>
  <c r="J13" i="10"/>
  <c r="K13" i="10"/>
  <c r="L13" i="10"/>
  <c r="M13" i="10"/>
  <c r="N13" i="10"/>
  <c r="O13" i="10"/>
  <c r="P13" i="10"/>
  <c r="Q13" i="10"/>
  <c r="R13" i="10"/>
  <c r="S13" i="10"/>
  <c r="T13" i="10"/>
  <c r="U13" i="10"/>
  <c r="V13" i="10"/>
  <c r="W13" i="10"/>
  <c r="X13" i="10"/>
  <c r="Y13" i="10"/>
  <c r="Z13" i="10"/>
  <c r="AA13" i="10"/>
  <c r="AB13" i="10"/>
  <c r="F14" i="10"/>
  <c r="G14" i="10"/>
  <c r="H14" i="10"/>
  <c r="I14" i="10"/>
  <c r="J14" i="10"/>
  <c r="K14" i="10"/>
  <c r="L14" i="10"/>
  <c r="M14" i="10"/>
  <c r="N14" i="10"/>
  <c r="O14" i="10"/>
  <c r="P14" i="10"/>
  <c r="Q14" i="10"/>
  <c r="R14" i="10"/>
  <c r="S14" i="10"/>
  <c r="T14" i="10"/>
  <c r="U14" i="10"/>
  <c r="V14" i="10"/>
  <c r="W14" i="10"/>
  <c r="X14" i="10"/>
  <c r="Y14" i="10"/>
  <c r="Z14" i="10"/>
  <c r="AA14" i="10"/>
  <c r="AB14" i="10"/>
  <c r="F15" i="10"/>
  <c r="G15" i="10"/>
  <c r="H15" i="10"/>
  <c r="I15" i="10"/>
  <c r="J15" i="10"/>
  <c r="K15" i="10"/>
  <c r="L15" i="10"/>
  <c r="M15" i="10"/>
  <c r="N15" i="10"/>
  <c r="O15" i="10"/>
  <c r="P15" i="10"/>
  <c r="Q15" i="10"/>
  <c r="R15" i="10"/>
  <c r="S15" i="10"/>
  <c r="T15" i="10"/>
  <c r="U15" i="10"/>
  <c r="V15" i="10"/>
  <c r="W15" i="10"/>
  <c r="X15" i="10"/>
  <c r="Y15" i="10"/>
  <c r="Z15" i="10"/>
  <c r="AA15" i="10"/>
  <c r="AB15" i="10"/>
  <c r="F16" i="10"/>
  <c r="G16" i="10"/>
  <c r="H16" i="10"/>
  <c r="I16" i="10"/>
  <c r="J16" i="10"/>
  <c r="K16" i="10"/>
  <c r="L16" i="10"/>
  <c r="M16" i="10"/>
  <c r="N16" i="10"/>
  <c r="O16" i="10"/>
  <c r="P16" i="10"/>
  <c r="Q16" i="10"/>
  <c r="R16" i="10"/>
  <c r="S16" i="10"/>
  <c r="T16" i="10"/>
  <c r="U16" i="10"/>
  <c r="V16" i="10"/>
  <c r="W16" i="10"/>
  <c r="X16" i="10"/>
  <c r="Y16" i="10"/>
  <c r="Z16" i="10"/>
  <c r="AA16" i="10"/>
  <c r="AB16" i="10"/>
  <c r="F17" i="10"/>
  <c r="G17" i="10"/>
  <c r="H17" i="10"/>
  <c r="I17" i="10"/>
  <c r="J17" i="10"/>
  <c r="K17" i="10"/>
  <c r="L17" i="10"/>
  <c r="M17" i="10"/>
  <c r="N17" i="10"/>
  <c r="O17" i="10"/>
  <c r="P17" i="10"/>
  <c r="Q17" i="10"/>
  <c r="R17" i="10"/>
  <c r="S17" i="10"/>
  <c r="T17" i="10"/>
  <c r="U17" i="10"/>
  <c r="V17" i="10"/>
  <c r="W17" i="10"/>
  <c r="X17" i="10"/>
  <c r="Y17" i="10"/>
  <c r="Z17" i="10"/>
  <c r="AA17" i="10"/>
  <c r="AB17" i="10"/>
  <c r="F18" i="10"/>
  <c r="G18" i="10"/>
  <c r="H18" i="10"/>
  <c r="I18" i="10"/>
  <c r="J18" i="10"/>
  <c r="K18" i="10"/>
  <c r="L18" i="10"/>
  <c r="M18" i="10"/>
  <c r="N18" i="10"/>
  <c r="O18" i="10"/>
  <c r="P18" i="10"/>
  <c r="Q18" i="10"/>
  <c r="R18" i="10"/>
  <c r="S18" i="10"/>
  <c r="T18" i="10"/>
  <c r="U18" i="10"/>
  <c r="V18" i="10"/>
  <c r="W18" i="10"/>
  <c r="X18" i="10"/>
  <c r="Y18" i="10"/>
  <c r="Z18" i="10"/>
  <c r="AA18" i="10"/>
  <c r="AB18" i="10"/>
  <c r="F19" i="10"/>
  <c r="G19" i="10"/>
  <c r="H19" i="10"/>
  <c r="I19" i="10"/>
  <c r="J19" i="10"/>
  <c r="K19" i="10"/>
  <c r="L19" i="10"/>
  <c r="M19" i="10"/>
  <c r="N19" i="10"/>
  <c r="O19" i="10"/>
  <c r="P19" i="10"/>
  <c r="Q19" i="10"/>
  <c r="R19" i="10"/>
  <c r="S19" i="10"/>
  <c r="T19" i="10"/>
  <c r="U19" i="10"/>
  <c r="V19" i="10"/>
  <c r="W19" i="10"/>
  <c r="X19" i="10"/>
  <c r="Y19" i="10"/>
  <c r="Z19" i="10"/>
  <c r="AA19" i="10"/>
  <c r="AB19" i="10"/>
  <c r="F20" i="10"/>
  <c r="G20" i="10"/>
  <c r="H20" i="10"/>
  <c r="I20" i="10"/>
  <c r="J20" i="10"/>
  <c r="K20" i="10"/>
  <c r="L20" i="10"/>
  <c r="M20" i="10"/>
  <c r="N20" i="10"/>
  <c r="O20" i="10"/>
  <c r="P20" i="10"/>
  <c r="Q20" i="10"/>
  <c r="R20" i="10"/>
  <c r="S20" i="10"/>
  <c r="T20" i="10"/>
  <c r="U20" i="10"/>
  <c r="V20" i="10"/>
  <c r="W20" i="10"/>
  <c r="X20" i="10"/>
  <c r="Y20" i="10"/>
  <c r="Z20" i="10"/>
  <c r="AA20" i="10"/>
  <c r="AB20" i="10"/>
  <c r="F21" i="10"/>
  <c r="G21" i="10"/>
  <c r="H21" i="10"/>
  <c r="I21" i="10"/>
  <c r="J21" i="10"/>
  <c r="K21" i="10"/>
  <c r="L21" i="10"/>
  <c r="M21" i="10"/>
  <c r="N21" i="10"/>
  <c r="O21" i="10"/>
  <c r="P21" i="10"/>
  <c r="Q21" i="10"/>
  <c r="R21" i="10"/>
  <c r="S21" i="10"/>
  <c r="T21" i="10"/>
  <c r="U21" i="10"/>
  <c r="V21" i="10"/>
  <c r="W21" i="10"/>
  <c r="X21" i="10"/>
  <c r="Y21" i="10"/>
  <c r="Z21" i="10"/>
  <c r="AA21" i="10"/>
  <c r="AB21" i="10"/>
  <c r="F22" i="10"/>
  <c r="G22" i="10"/>
  <c r="H22" i="10"/>
  <c r="I22" i="10"/>
  <c r="J22" i="10"/>
  <c r="K22" i="10"/>
  <c r="L22" i="10"/>
  <c r="M22" i="10"/>
  <c r="N22" i="10"/>
  <c r="O22" i="10"/>
  <c r="P22" i="10"/>
  <c r="Q22" i="10"/>
  <c r="R22" i="10"/>
  <c r="S22" i="10"/>
  <c r="T22" i="10"/>
  <c r="U22" i="10"/>
  <c r="V22" i="10"/>
  <c r="W22" i="10"/>
  <c r="X22" i="10"/>
  <c r="Y22" i="10"/>
  <c r="Z22" i="10"/>
  <c r="AA22" i="10"/>
  <c r="AB22" i="10"/>
  <c r="F23" i="10"/>
  <c r="G23" i="10"/>
  <c r="H23" i="10"/>
  <c r="I23" i="10"/>
  <c r="J23" i="10"/>
  <c r="K23" i="10"/>
  <c r="L23" i="10"/>
  <c r="M23" i="10"/>
  <c r="N23" i="10"/>
  <c r="O23" i="10"/>
  <c r="P23" i="10"/>
  <c r="Q23" i="10"/>
  <c r="R23" i="10"/>
  <c r="S23" i="10"/>
  <c r="T23" i="10"/>
  <c r="U23" i="10"/>
  <c r="V23" i="10"/>
  <c r="W23" i="10"/>
  <c r="X23" i="10"/>
  <c r="Y23" i="10"/>
  <c r="Z23" i="10"/>
  <c r="AA23" i="10"/>
  <c r="AB23" i="10"/>
  <c r="F24" i="10"/>
  <c r="G24" i="10"/>
  <c r="H24" i="10"/>
  <c r="I24" i="10"/>
  <c r="J24" i="10"/>
  <c r="K24" i="10"/>
  <c r="L24" i="10"/>
  <c r="M24" i="10"/>
  <c r="N24" i="10"/>
  <c r="O24" i="10"/>
  <c r="P24" i="10"/>
  <c r="Q24" i="10"/>
  <c r="R24" i="10"/>
  <c r="S24" i="10"/>
  <c r="T24" i="10"/>
  <c r="U24" i="10"/>
  <c r="V24" i="10"/>
  <c r="W24" i="10"/>
  <c r="X24" i="10"/>
  <c r="Y24" i="10"/>
  <c r="Z24" i="10"/>
  <c r="AA24" i="10"/>
  <c r="AB24" i="10"/>
  <c r="F25" i="10"/>
  <c r="G25" i="10"/>
  <c r="H25" i="10"/>
  <c r="I25" i="10"/>
  <c r="J25" i="10"/>
  <c r="K25" i="10"/>
  <c r="L25" i="10"/>
  <c r="M25" i="10"/>
  <c r="N25" i="10"/>
  <c r="O25" i="10"/>
  <c r="P25" i="10"/>
  <c r="Q25" i="10"/>
  <c r="R25" i="10"/>
  <c r="S25" i="10"/>
  <c r="T25" i="10"/>
  <c r="U25" i="10"/>
  <c r="V25" i="10"/>
  <c r="W25" i="10"/>
  <c r="X25" i="10"/>
  <c r="Y25" i="10"/>
  <c r="Z25" i="10"/>
  <c r="AA25" i="10"/>
  <c r="AB25" i="10"/>
  <c r="F26" i="10"/>
  <c r="G26" i="10"/>
  <c r="H26" i="10"/>
  <c r="I26" i="10"/>
  <c r="J26" i="10"/>
  <c r="K26" i="10"/>
  <c r="L26" i="10"/>
  <c r="M26" i="10"/>
  <c r="N26" i="10"/>
  <c r="O26" i="10"/>
  <c r="P26" i="10"/>
  <c r="Q26" i="10"/>
  <c r="R26" i="10"/>
  <c r="S26" i="10"/>
  <c r="T26" i="10"/>
  <c r="U26" i="10"/>
  <c r="V26" i="10"/>
  <c r="W26" i="10"/>
  <c r="X26" i="10"/>
  <c r="Y26" i="10"/>
  <c r="Z26" i="10"/>
  <c r="AA26" i="10"/>
  <c r="AB26" i="10"/>
  <c r="F27" i="10"/>
  <c r="G27" i="10"/>
  <c r="H27" i="10"/>
  <c r="I27" i="10"/>
  <c r="J27" i="10"/>
  <c r="K27" i="10"/>
  <c r="L27" i="10"/>
  <c r="M27" i="10"/>
  <c r="N27" i="10"/>
  <c r="O27" i="10"/>
  <c r="P27" i="10"/>
  <c r="Q27" i="10"/>
  <c r="R27" i="10"/>
  <c r="S27" i="10"/>
  <c r="T27" i="10"/>
  <c r="U27" i="10"/>
  <c r="V27" i="10"/>
  <c r="W27" i="10"/>
  <c r="X27" i="10"/>
  <c r="Y27" i="10"/>
  <c r="Z27" i="10"/>
  <c r="AA27" i="10"/>
  <c r="AB27" i="10"/>
  <c r="F28" i="10"/>
  <c r="G28" i="10"/>
  <c r="H28" i="10"/>
  <c r="I28" i="10"/>
  <c r="J28" i="10"/>
  <c r="K28" i="10"/>
  <c r="L28" i="10"/>
  <c r="M28" i="10"/>
  <c r="N28" i="10"/>
  <c r="O28" i="10"/>
  <c r="P28" i="10"/>
  <c r="Q28" i="10"/>
  <c r="R28" i="10"/>
  <c r="S28" i="10"/>
  <c r="T28" i="10"/>
  <c r="U28" i="10"/>
  <c r="V28" i="10"/>
  <c r="W28" i="10"/>
  <c r="X28" i="10"/>
  <c r="Y28" i="10"/>
  <c r="Z28" i="10"/>
  <c r="AA28" i="10"/>
  <c r="AB28" i="10"/>
  <c r="F29" i="10"/>
  <c r="G29" i="10"/>
  <c r="H29" i="10"/>
  <c r="I29" i="10"/>
  <c r="J29" i="10"/>
  <c r="K29" i="10"/>
  <c r="L29" i="10"/>
  <c r="M29" i="10"/>
  <c r="N29" i="10"/>
  <c r="O29" i="10"/>
  <c r="P29" i="10"/>
  <c r="Q29" i="10"/>
  <c r="R29" i="10"/>
  <c r="S29" i="10"/>
  <c r="T29" i="10"/>
  <c r="U29" i="10"/>
  <c r="V29" i="10"/>
  <c r="W29" i="10"/>
  <c r="X29" i="10"/>
  <c r="Y29" i="10"/>
  <c r="Z29" i="10"/>
  <c r="AA29" i="10"/>
  <c r="AB29" i="10"/>
  <c r="F30" i="10"/>
  <c r="G30" i="10"/>
  <c r="H30" i="10"/>
  <c r="I30" i="10"/>
  <c r="J30" i="10"/>
  <c r="K30" i="10"/>
  <c r="L30" i="10"/>
  <c r="M30" i="10"/>
  <c r="N30" i="10"/>
  <c r="O30" i="10"/>
  <c r="P30" i="10"/>
  <c r="Q30" i="10"/>
  <c r="R30" i="10"/>
  <c r="S30" i="10"/>
  <c r="T30" i="10"/>
  <c r="U30" i="10"/>
  <c r="V30" i="10"/>
  <c r="W30" i="10"/>
  <c r="X30" i="10"/>
  <c r="Y30" i="10"/>
  <c r="Z30" i="10"/>
  <c r="AA30" i="10"/>
  <c r="AB30" i="10"/>
  <c r="F31" i="10"/>
  <c r="G31" i="10"/>
  <c r="H31" i="10"/>
  <c r="I31" i="10"/>
  <c r="J31" i="10"/>
  <c r="K31" i="10"/>
  <c r="L31" i="10"/>
  <c r="M31" i="10"/>
  <c r="N31" i="10"/>
  <c r="O31" i="10"/>
  <c r="P31" i="10"/>
  <c r="Q31" i="10"/>
  <c r="R31" i="10"/>
  <c r="S31" i="10"/>
  <c r="T31" i="10"/>
  <c r="U31" i="10"/>
  <c r="V31" i="10"/>
  <c r="W31" i="10"/>
  <c r="X31" i="10"/>
  <c r="Y31" i="10"/>
  <c r="Z31" i="10"/>
  <c r="AA31" i="10"/>
  <c r="AB31" i="10"/>
  <c r="F32" i="10"/>
  <c r="G32" i="10"/>
  <c r="H32" i="10"/>
  <c r="I32" i="10"/>
  <c r="J32" i="10"/>
  <c r="K32" i="10"/>
  <c r="L32" i="10"/>
  <c r="M32" i="10"/>
  <c r="N32" i="10"/>
  <c r="O32" i="10"/>
  <c r="P32" i="10"/>
  <c r="Q32" i="10"/>
  <c r="R32" i="10"/>
  <c r="S32" i="10"/>
  <c r="T32" i="10"/>
  <c r="U32" i="10"/>
  <c r="V32" i="10"/>
  <c r="W32" i="10"/>
  <c r="X32" i="10"/>
  <c r="Y32" i="10"/>
  <c r="Z32" i="10"/>
  <c r="AA32" i="10"/>
  <c r="AB32" i="10"/>
  <c r="F33" i="10"/>
  <c r="G33" i="10"/>
  <c r="H33" i="10"/>
  <c r="I33" i="10"/>
  <c r="J33" i="10"/>
  <c r="K33" i="10"/>
  <c r="L33" i="10"/>
  <c r="M33" i="10"/>
  <c r="N33" i="10"/>
  <c r="O33" i="10"/>
  <c r="P33" i="10"/>
  <c r="Q33" i="10"/>
  <c r="R33" i="10"/>
  <c r="S33" i="10"/>
  <c r="T33" i="10"/>
  <c r="U33" i="10"/>
  <c r="V33" i="10"/>
  <c r="W33" i="10"/>
  <c r="X33" i="10"/>
  <c r="Y33" i="10"/>
  <c r="Z33" i="10"/>
  <c r="AA33" i="10"/>
  <c r="AB33" i="10"/>
  <c r="F34" i="10"/>
  <c r="G34" i="10"/>
  <c r="H34" i="10"/>
  <c r="I34" i="10"/>
  <c r="J34" i="10"/>
  <c r="K34" i="10"/>
  <c r="L34" i="10"/>
  <c r="M34" i="10"/>
  <c r="N34" i="10"/>
  <c r="O34" i="10"/>
  <c r="P34" i="10"/>
  <c r="Q34" i="10"/>
  <c r="R34" i="10"/>
  <c r="S34" i="10"/>
  <c r="T34" i="10"/>
  <c r="U34" i="10"/>
  <c r="V34" i="10"/>
  <c r="W34" i="10"/>
  <c r="X34" i="10"/>
  <c r="Y34" i="10"/>
  <c r="Z34" i="10"/>
  <c r="AA34" i="10"/>
  <c r="AB34" i="10"/>
  <c r="F35" i="10"/>
  <c r="G35" i="10"/>
  <c r="H35" i="10"/>
  <c r="I35" i="10"/>
  <c r="J35" i="10"/>
  <c r="K35" i="10"/>
  <c r="L35" i="10"/>
  <c r="M35" i="10"/>
  <c r="N35" i="10"/>
  <c r="O35" i="10"/>
  <c r="P35" i="10"/>
  <c r="Q35" i="10"/>
  <c r="R35" i="10"/>
  <c r="S35" i="10"/>
  <c r="T35" i="10"/>
  <c r="U35" i="10"/>
  <c r="V35" i="10"/>
  <c r="W35" i="10"/>
  <c r="X35" i="10"/>
  <c r="Y35" i="10"/>
  <c r="Z35" i="10"/>
  <c r="AA35" i="10"/>
  <c r="AB35" i="10"/>
  <c r="F36" i="10"/>
  <c r="G36" i="10"/>
  <c r="H36" i="10"/>
  <c r="I36" i="10"/>
  <c r="J36" i="10"/>
  <c r="K36" i="10"/>
  <c r="L36" i="10"/>
  <c r="M36" i="10"/>
  <c r="N36" i="10"/>
  <c r="O36" i="10"/>
  <c r="P36" i="10"/>
  <c r="Q36" i="10"/>
  <c r="R36" i="10"/>
  <c r="S36" i="10"/>
  <c r="T36" i="10"/>
  <c r="U36" i="10"/>
  <c r="V36" i="10"/>
  <c r="W36" i="10"/>
  <c r="X36" i="10"/>
  <c r="Y36" i="10"/>
  <c r="Z36" i="10"/>
  <c r="AA36" i="10"/>
  <c r="AB36" i="10"/>
  <c r="F37" i="10"/>
  <c r="G37" i="10"/>
  <c r="H37" i="10"/>
  <c r="I37" i="10"/>
  <c r="J37" i="10"/>
  <c r="K37" i="10"/>
  <c r="L37" i="10"/>
  <c r="M37" i="10"/>
  <c r="N37" i="10"/>
  <c r="O37" i="10"/>
  <c r="P37" i="10"/>
  <c r="Q37" i="10"/>
  <c r="R37" i="10"/>
  <c r="S37" i="10"/>
  <c r="T37" i="10"/>
  <c r="U37" i="10"/>
  <c r="V37" i="10"/>
  <c r="W37" i="10"/>
  <c r="X37" i="10"/>
  <c r="Y37" i="10"/>
  <c r="Z37" i="10"/>
  <c r="AA37" i="10"/>
  <c r="AB37" i="10"/>
  <c r="F38" i="10"/>
  <c r="G38" i="10"/>
  <c r="H38" i="10"/>
  <c r="I38" i="10"/>
  <c r="J38" i="10"/>
  <c r="K38" i="10"/>
  <c r="L38" i="10"/>
  <c r="M38" i="10"/>
  <c r="N38" i="10"/>
  <c r="O38" i="10"/>
  <c r="P38" i="10"/>
  <c r="Q38" i="10"/>
  <c r="R38" i="10"/>
  <c r="S38" i="10"/>
  <c r="T38" i="10"/>
  <c r="U38" i="10"/>
  <c r="V38" i="10"/>
  <c r="W38" i="10"/>
  <c r="X38" i="10"/>
  <c r="Y38" i="10"/>
  <c r="Z38" i="10"/>
  <c r="AA38" i="10"/>
  <c r="AB38" i="10"/>
  <c r="F39" i="10"/>
  <c r="G39" i="10"/>
  <c r="H39" i="10"/>
  <c r="I39" i="10"/>
  <c r="J39" i="10"/>
  <c r="K39" i="10"/>
  <c r="L39" i="10"/>
  <c r="M39" i="10"/>
  <c r="N39" i="10"/>
  <c r="O39" i="10"/>
  <c r="P39" i="10"/>
  <c r="Q39" i="10"/>
  <c r="R39" i="10"/>
  <c r="S39" i="10"/>
  <c r="T39" i="10"/>
  <c r="U39" i="10"/>
  <c r="V39" i="10"/>
  <c r="W39" i="10"/>
  <c r="X39" i="10"/>
  <c r="Y39" i="10"/>
  <c r="Z39" i="10"/>
  <c r="AA39" i="10"/>
  <c r="AB39" i="10"/>
  <c r="F40" i="10"/>
  <c r="G40" i="10"/>
  <c r="H40" i="10"/>
  <c r="I40" i="10"/>
  <c r="J40" i="10"/>
  <c r="K40" i="10"/>
  <c r="L40" i="10"/>
  <c r="M40" i="10"/>
  <c r="N40" i="10"/>
  <c r="O40" i="10"/>
  <c r="P40" i="10"/>
  <c r="Q40" i="10"/>
  <c r="R40" i="10"/>
  <c r="S40" i="10"/>
  <c r="T40" i="10"/>
  <c r="U40" i="10"/>
  <c r="V40" i="10"/>
  <c r="W40" i="10"/>
  <c r="X40" i="10"/>
  <c r="Y40" i="10"/>
  <c r="Z40" i="10"/>
  <c r="AA40" i="10"/>
  <c r="AB40" i="10"/>
  <c r="F41" i="10"/>
  <c r="G41" i="10"/>
  <c r="H41" i="10"/>
  <c r="I41" i="10"/>
  <c r="J41" i="10"/>
  <c r="K41" i="10"/>
  <c r="L41" i="10"/>
  <c r="M41" i="10"/>
  <c r="N41" i="10"/>
  <c r="O41" i="10"/>
  <c r="P41" i="10"/>
  <c r="Q41" i="10"/>
  <c r="R41" i="10"/>
  <c r="S41" i="10"/>
  <c r="T41" i="10"/>
  <c r="U41" i="10"/>
  <c r="V41" i="10"/>
  <c r="W41" i="10"/>
  <c r="X41" i="10"/>
  <c r="Y41" i="10"/>
  <c r="Z41" i="10"/>
  <c r="AA41" i="10"/>
  <c r="AB41" i="10"/>
  <c r="F42" i="10"/>
  <c r="G42" i="10"/>
  <c r="H42" i="10"/>
  <c r="I42" i="10"/>
  <c r="J42" i="10"/>
  <c r="K42" i="10"/>
  <c r="L42" i="10"/>
  <c r="M42" i="10"/>
  <c r="N42" i="10"/>
  <c r="O42" i="10"/>
  <c r="P42" i="10"/>
  <c r="Q42" i="10"/>
  <c r="R42" i="10"/>
  <c r="S42" i="10"/>
  <c r="T42" i="10"/>
  <c r="U42" i="10"/>
  <c r="V42" i="10"/>
  <c r="W42" i="10"/>
  <c r="X42" i="10"/>
  <c r="Y42" i="10"/>
  <c r="Z42" i="10"/>
  <c r="AA42" i="10"/>
  <c r="AB42" i="10"/>
  <c r="F43" i="10"/>
  <c r="G43" i="10"/>
  <c r="H43" i="10"/>
  <c r="I43" i="10"/>
  <c r="J43" i="10"/>
  <c r="K43" i="10"/>
  <c r="L43" i="10"/>
  <c r="M43" i="10"/>
  <c r="N43" i="10"/>
  <c r="O43" i="10"/>
  <c r="P43" i="10"/>
  <c r="Q43" i="10"/>
  <c r="R43" i="10"/>
  <c r="S43" i="10"/>
  <c r="T43" i="10"/>
  <c r="U43" i="10"/>
  <c r="V43" i="10"/>
  <c r="W43" i="10"/>
  <c r="X43" i="10"/>
  <c r="Y43" i="10"/>
  <c r="Z43" i="10"/>
  <c r="AA43" i="10"/>
  <c r="AB43" i="10"/>
  <c r="F44" i="10"/>
  <c r="G44" i="10"/>
  <c r="H44" i="10"/>
  <c r="I44" i="10"/>
  <c r="J44" i="10"/>
  <c r="K44" i="10"/>
  <c r="L44" i="10"/>
  <c r="M44" i="10"/>
  <c r="N44" i="10"/>
  <c r="O44" i="10"/>
  <c r="P44" i="10"/>
  <c r="Q44" i="10"/>
  <c r="R44" i="10"/>
  <c r="S44" i="10"/>
  <c r="T44" i="10"/>
  <c r="U44" i="10"/>
  <c r="V44" i="10"/>
  <c r="W44" i="10"/>
  <c r="X44" i="10"/>
  <c r="Y44" i="10"/>
  <c r="Z44" i="10"/>
  <c r="AA44" i="10"/>
  <c r="AB44" i="10"/>
  <c r="F45" i="10"/>
  <c r="G45" i="10"/>
  <c r="H45" i="10"/>
  <c r="I45" i="10"/>
  <c r="J45" i="10"/>
  <c r="K45" i="10"/>
  <c r="L45" i="10"/>
  <c r="M45" i="10"/>
  <c r="N45" i="10"/>
  <c r="O45" i="10"/>
  <c r="P45" i="10"/>
  <c r="Q45" i="10"/>
  <c r="R45" i="10"/>
  <c r="S45" i="10"/>
  <c r="T45" i="10"/>
  <c r="U45" i="10"/>
  <c r="V45" i="10"/>
  <c r="W45" i="10"/>
  <c r="X45" i="10"/>
  <c r="Y45" i="10"/>
  <c r="Z45" i="10"/>
  <c r="AA45" i="10"/>
  <c r="AB45" i="10"/>
  <c r="F46" i="10"/>
  <c r="G46" i="10"/>
  <c r="H46" i="10"/>
  <c r="I46" i="10"/>
  <c r="J46" i="10"/>
  <c r="K46" i="10"/>
  <c r="L46" i="10"/>
  <c r="M46" i="10"/>
  <c r="N46" i="10"/>
  <c r="O46" i="10"/>
  <c r="P46" i="10"/>
  <c r="Q46" i="10"/>
  <c r="R46" i="10"/>
  <c r="S46" i="10"/>
  <c r="T46" i="10"/>
  <c r="U46" i="10"/>
  <c r="V46" i="10"/>
  <c r="W46" i="10"/>
  <c r="X46" i="10"/>
  <c r="Y46" i="10"/>
  <c r="Z46" i="10"/>
  <c r="AA46" i="10"/>
  <c r="AB46" i="10"/>
  <c r="F47" i="10"/>
  <c r="G47" i="10"/>
  <c r="H47" i="10"/>
  <c r="I47" i="10"/>
  <c r="J47" i="10"/>
  <c r="K47" i="10"/>
  <c r="L47" i="10"/>
  <c r="M47" i="10"/>
  <c r="N47" i="10"/>
  <c r="O47" i="10"/>
  <c r="P47" i="10"/>
  <c r="Q47" i="10"/>
  <c r="R47" i="10"/>
  <c r="S47" i="10"/>
  <c r="T47" i="10"/>
  <c r="U47" i="10"/>
  <c r="V47" i="10"/>
  <c r="W47" i="10"/>
  <c r="X47" i="10"/>
  <c r="Y47" i="10"/>
  <c r="Z47" i="10"/>
  <c r="AA47" i="10"/>
  <c r="AB47" i="10"/>
  <c r="F48" i="10"/>
  <c r="G48" i="10"/>
  <c r="H48" i="10"/>
  <c r="I48" i="10"/>
  <c r="J48" i="10"/>
  <c r="K48" i="10"/>
  <c r="L48" i="10"/>
  <c r="M48" i="10"/>
  <c r="N48" i="10"/>
  <c r="O48" i="10"/>
  <c r="P48" i="10"/>
  <c r="Q48" i="10"/>
  <c r="R48" i="10"/>
  <c r="S48" i="10"/>
  <c r="T48" i="10"/>
  <c r="U48" i="10"/>
  <c r="V48" i="10"/>
  <c r="W48" i="10"/>
  <c r="X48" i="10"/>
  <c r="Y48" i="10"/>
  <c r="Z48" i="10"/>
  <c r="AA48" i="10"/>
  <c r="AB48" i="10"/>
  <c r="F49" i="10"/>
  <c r="G49" i="10"/>
  <c r="H49" i="10"/>
  <c r="I49" i="10"/>
  <c r="J49" i="10"/>
  <c r="K49" i="10"/>
  <c r="L49" i="10"/>
  <c r="M49" i="10"/>
  <c r="N49" i="10"/>
  <c r="O49" i="10"/>
  <c r="P49" i="10"/>
  <c r="Q49" i="10"/>
  <c r="R49" i="10"/>
  <c r="S49" i="10"/>
  <c r="T49" i="10"/>
  <c r="U49" i="10"/>
  <c r="V49" i="10"/>
  <c r="W49" i="10"/>
  <c r="X49" i="10"/>
  <c r="Y49" i="10"/>
  <c r="Z49" i="10"/>
  <c r="AA49" i="10"/>
  <c r="AB49" i="10"/>
  <c r="F50" i="10"/>
  <c r="G50" i="10"/>
  <c r="H50" i="10"/>
  <c r="I50" i="10"/>
  <c r="J50" i="10"/>
  <c r="K50" i="10"/>
  <c r="L50" i="10"/>
  <c r="M50" i="10"/>
  <c r="N50" i="10"/>
  <c r="O50" i="10"/>
  <c r="P50" i="10"/>
  <c r="Q50" i="10"/>
  <c r="R50" i="10"/>
  <c r="S50" i="10"/>
  <c r="T50" i="10"/>
  <c r="U50" i="10"/>
  <c r="V50" i="10"/>
  <c r="W50" i="10"/>
  <c r="X50" i="10"/>
  <c r="Y50" i="10"/>
  <c r="Z50" i="10"/>
  <c r="AA50" i="10"/>
  <c r="AB50" i="10"/>
  <c r="F51" i="10"/>
  <c r="G51" i="10"/>
  <c r="H51" i="10"/>
  <c r="I51" i="10"/>
  <c r="J51" i="10"/>
  <c r="K51" i="10"/>
  <c r="L51" i="10"/>
  <c r="M51" i="10"/>
  <c r="N51" i="10"/>
  <c r="O51" i="10"/>
  <c r="P51" i="10"/>
  <c r="Q51" i="10"/>
  <c r="R51" i="10"/>
  <c r="S51" i="10"/>
  <c r="T51" i="10"/>
  <c r="U51" i="10"/>
  <c r="V51" i="10"/>
  <c r="W51" i="10"/>
  <c r="X51" i="10"/>
  <c r="Y51" i="10"/>
  <c r="Z51" i="10"/>
  <c r="AA51" i="10"/>
  <c r="AB51" i="10"/>
  <c r="F52" i="10"/>
  <c r="G52" i="10"/>
  <c r="H52" i="10"/>
  <c r="I52" i="10"/>
  <c r="J52" i="10"/>
  <c r="K52" i="10"/>
  <c r="L52" i="10"/>
  <c r="M52" i="10"/>
  <c r="N52" i="10"/>
  <c r="O52" i="10"/>
  <c r="P52" i="10"/>
  <c r="Q52" i="10"/>
  <c r="R52" i="10"/>
  <c r="S52" i="10"/>
  <c r="T52" i="10"/>
  <c r="U52" i="10"/>
  <c r="V52" i="10"/>
  <c r="W52" i="10"/>
  <c r="X52" i="10"/>
  <c r="Y52" i="10"/>
  <c r="Z52" i="10"/>
  <c r="AA52" i="10"/>
  <c r="AB52" i="10"/>
  <c r="F53" i="10"/>
  <c r="G53" i="10"/>
  <c r="H53" i="10"/>
  <c r="I53" i="10"/>
  <c r="J53" i="10"/>
  <c r="K53" i="10"/>
  <c r="L53" i="10"/>
  <c r="M53" i="10"/>
  <c r="N53" i="10"/>
  <c r="O53" i="10"/>
  <c r="P53" i="10"/>
  <c r="Q53" i="10"/>
  <c r="R53" i="10"/>
  <c r="S53" i="10"/>
  <c r="T53" i="10"/>
  <c r="U53" i="10"/>
  <c r="V53" i="10"/>
  <c r="W53" i="10"/>
  <c r="X53" i="10"/>
  <c r="Y53" i="10"/>
  <c r="Z53" i="10"/>
  <c r="AA53" i="10"/>
  <c r="AB53" i="10"/>
  <c r="F54" i="10"/>
  <c r="G54" i="10"/>
  <c r="H54" i="10"/>
  <c r="I54" i="10"/>
  <c r="J54" i="10"/>
  <c r="K54" i="10"/>
  <c r="L54" i="10"/>
  <c r="M54" i="10"/>
  <c r="N54" i="10"/>
  <c r="O54" i="10"/>
  <c r="P54" i="10"/>
  <c r="Q54" i="10"/>
  <c r="R54" i="10"/>
  <c r="S54" i="10"/>
  <c r="T54" i="10"/>
  <c r="U54" i="10"/>
  <c r="V54" i="10"/>
  <c r="W54" i="10"/>
  <c r="X54" i="10"/>
  <c r="Y54" i="10"/>
  <c r="Z54" i="10"/>
  <c r="AA54" i="10"/>
  <c r="AB54" i="10"/>
  <c r="F55" i="10"/>
  <c r="G55" i="10"/>
  <c r="H55" i="10"/>
  <c r="I55" i="10"/>
  <c r="J55" i="10"/>
  <c r="K55" i="10"/>
  <c r="L55" i="10"/>
  <c r="M55" i="10"/>
  <c r="N55" i="10"/>
  <c r="O55" i="10"/>
  <c r="P55" i="10"/>
  <c r="Q55" i="10"/>
  <c r="R55" i="10"/>
  <c r="S55" i="10"/>
  <c r="T55" i="10"/>
  <c r="U55" i="10"/>
  <c r="V55" i="10"/>
  <c r="W55" i="10"/>
  <c r="X55" i="10"/>
  <c r="Y55" i="10"/>
  <c r="Z55" i="10"/>
  <c r="AA55" i="10"/>
  <c r="AB55" i="10"/>
  <c r="F56" i="10"/>
  <c r="G56" i="10"/>
  <c r="H56" i="10"/>
  <c r="I56" i="10"/>
  <c r="J56" i="10"/>
  <c r="K56" i="10"/>
  <c r="L56" i="10"/>
  <c r="M56" i="10"/>
  <c r="N56" i="10"/>
  <c r="O56" i="10"/>
  <c r="P56" i="10"/>
  <c r="Q56" i="10"/>
  <c r="R56" i="10"/>
  <c r="S56" i="10"/>
  <c r="T56" i="10"/>
  <c r="U56" i="10"/>
  <c r="V56" i="10"/>
  <c r="W56" i="10"/>
  <c r="X56" i="10"/>
  <c r="Y56" i="10"/>
  <c r="Z56" i="10"/>
  <c r="AA56" i="10"/>
  <c r="AB56" i="10"/>
  <c r="F57" i="10"/>
  <c r="G57" i="10"/>
  <c r="H57" i="10"/>
  <c r="I57" i="10"/>
  <c r="J57" i="10"/>
  <c r="K57" i="10"/>
  <c r="L57" i="10"/>
  <c r="M57" i="10"/>
  <c r="N57" i="10"/>
  <c r="O57" i="10"/>
  <c r="P57" i="10"/>
  <c r="Q57" i="10"/>
  <c r="R57" i="10"/>
  <c r="S57" i="10"/>
  <c r="T57" i="10"/>
  <c r="U57" i="10"/>
  <c r="V57" i="10"/>
  <c r="W57" i="10"/>
  <c r="X57" i="10"/>
  <c r="Y57" i="10"/>
  <c r="Z57" i="10"/>
  <c r="AA57" i="10"/>
  <c r="AB57" i="10"/>
  <c r="F58" i="10"/>
  <c r="G58" i="10"/>
  <c r="H58" i="10"/>
  <c r="I58" i="10"/>
  <c r="J58" i="10"/>
  <c r="K58" i="10"/>
  <c r="L58" i="10"/>
  <c r="M58" i="10"/>
  <c r="N58" i="10"/>
  <c r="O58" i="10"/>
  <c r="P58" i="10"/>
  <c r="Q58" i="10"/>
  <c r="R58" i="10"/>
  <c r="S58" i="10"/>
  <c r="T58" i="10"/>
  <c r="U58" i="10"/>
  <c r="V58" i="10"/>
  <c r="W58" i="10"/>
  <c r="X58" i="10"/>
  <c r="Y58" i="10"/>
  <c r="Z58" i="10"/>
  <c r="AA58" i="10"/>
  <c r="AB58" i="10"/>
  <c r="F59" i="10"/>
  <c r="G59" i="10"/>
  <c r="H59" i="10"/>
  <c r="I59" i="10"/>
  <c r="J59" i="10"/>
  <c r="K59" i="10"/>
  <c r="L59" i="10"/>
  <c r="M59" i="10"/>
  <c r="N59" i="10"/>
  <c r="O59" i="10"/>
  <c r="P59" i="10"/>
  <c r="Q59" i="10"/>
  <c r="R59" i="10"/>
  <c r="S59" i="10"/>
  <c r="T59" i="10"/>
  <c r="U59" i="10"/>
  <c r="V59" i="10"/>
  <c r="W59" i="10"/>
  <c r="X59" i="10"/>
  <c r="Y59" i="10"/>
  <c r="Z59" i="10"/>
  <c r="AA59" i="10"/>
  <c r="AB59" i="10"/>
  <c r="F60" i="10"/>
  <c r="G60" i="10"/>
  <c r="H60" i="10"/>
  <c r="I60" i="10"/>
  <c r="J60" i="10"/>
  <c r="K60" i="10"/>
  <c r="L60" i="10"/>
  <c r="M60" i="10"/>
  <c r="N60" i="10"/>
  <c r="O60" i="10"/>
  <c r="P60" i="10"/>
  <c r="Q60" i="10"/>
  <c r="R60" i="10"/>
  <c r="S60" i="10"/>
  <c r="T60" i="10"/>
  <c r="U60" i="10"/>
  <c r="V60" i="10"/>
  <c r="W60" i="10"/>
  <c r="X60" i="10"/>
  <c r="Y60" i="10"/>
  <c r="Z60" i="10"/>
  <c r="AA60" i="10"/>
  <c r="AB60" i="10"/>
  <c r="F61" i="10"/>
  <c r="G61" i="10"/>
  <c r="H61" i="10"/>
  <c r="I61" i="10"/>
  <c r="J61" i="10"/>
  <c r="K61" i="10"/>
  <c r="L61" i="10"/>
  <c r="M61" i="10"/>
  <c r="N61" i="10"/>
  <c r="O61" i="10"/>
  <c r="P61" i="10"/>
  <c r="Q61" i="10"/>
  <c r="R61" i="10"/>
  <c r="S61" i="10"/>
  <c r="T61" i="10"/>
  <c r="U61" i="10"/>
  <c r="V61" i="10"/>
  <c r="W61" i="10"/>
  <c r="X61" i="10"/>
  <c r="Y61" i="10"/>
  <c r="Z61" i="10"/>
  <c r="AA61" i="10"/>
  <c r="AB61" i="10"/>
  <c r="F62" i="10"/>
  <c r="G62" i="10"/>
  <c r="H62" i="10"/>
  <c r="I62" i="10"/>
  <c r="J62" i="10"/>
  <c r="K62" i="10"/>
  <c r="L62" i="10"/>
  <c r="M62" i="10"/>
  <c r="N62" i="10"/>
  <c r="O62" i="10"/>
  <c r="P62" i="10"/>
  <c r="Q62" i="10"/>
  <c r="R62" i="10"/>
  <c r="S62" i="10"/>
  <c r="T62" i="10"/>
  <c r="U62" i="10"/>
  <c r="V62" i="10"/>
  <c r="W62" i="10"/>
  <c r="X62" i="10"/>
  <c r="Y62" i="10"/>
  <c r="Z62" i="10"/>
  <c r="AA62" i="10"/>
  <c r="AB62" i="10"/>
  <c r="G5" i="10"/>
  <c r="H5" i="10"/>
  <c r="I5" i="10"/>
  <c r="J5" i="10"/>
  <c r="K5" i="10"/>
  <c r="L5" i="10"/>
  <c r="M5" i="10"/>
  <c r="N5" i="10"/>
  <c r="O5" i="10"/>
  <c r="P5" i="10"/>
  <c r="Q5" i="10"/>
  <c r="R5" i="10"/>
  <c r="S5" i="10"/>
  <c r="T5" i="10"/>
  <c r="U5" i="10"/>
  <c r="V5" i="10"/>
  <c r="W5" i="10"/>
  <c r="X5" i="10"/>
  <c r="Y5" i="10"/>
  <c r="Z5" i="10"/>
  <c r="AA5" i="10"/>
  <c r="AB5" i="10"/>
  <c r="F5" i="10"/>
  <c r="E6" i="10"/>
  <c r="E7" i="10"/>
  <c r="E8" i="10"/>
  <c r="E9" i="10"/>
  <c r="E10" i="10"/>
  <c r="E11" i="10"/>
  <c r="E12" i="10"/>
  <c r="E13" i="10"/>
  <c r="E14" i="10"/>
  <c r="E15" i="10"/>
  <c r="D15" i="10" s="1"/>
  <c r="D15" i="9" s="1"/>
  <c r="D12" i="11" s="1"/>
  <c r="E16" i="10"/>
  <c r="E17" i="10"/>
  <c r="E18" i="10"/>
  <c r="E19" i="10"/>
  <c r="D19" i="10" s="1"/>
  <c r="E20" i="10"/>
  <c r="E21" i="10"/>
  <c r="E22" i="10"/>
  <c r="E23" i="10"/>
  <c r="D23" i="10" s="1"/>
  <c r="E24" i="10"/>
  <c r="E25" i="10"/>
  <c r="E26" i="10"/>
  <c r="E27" i="10"/>
  <c r="D27" i="10" s="1"/>
  <c r="E28" i="10"/>
  <c r="E29" i="10"/>
  <c r="E30" i="10"/>
  <c r="E31" i="10"/>
  <c r="D31" i="10" s="1"/>
  <c r="E32" i="10"/>
  <c r="E33" i="10"/>
  <c r="E34" i="10"/>
  <c r="E35" i="10"/>
  <c r="E36" i="10"/>
  <c r="E37" i="10"/>
  <c r="E38" i="10"/>
  <c r="E39" i="10"/>
  <c r="E40" i="10"/>
  <c r="E41" i="10"/>
  <c r="E42" i="10"/>
  <c r="E43" i="10"/>
  <c r="E44" i="10"/>
  <c r="E45" i="10"/>
  <c r="E46" i="10"/>
  <c r="E47" i="10"/>
  <c r="E48" i="10"/>
  <c r="E49" i="10"/>
  <c r="E50" i="10"/>
  <c r="E51" i="10"/>
  <c r="D51" i="10" s="1"/>
  <c r="E52" i="10"/>
  <c r="E53" i="10"/>
  <c r="E54" i="10"/>
  <c r="E55" i="10"/>
  <c r="E56" i="10"/>
  <c r="E57" i="10"/>
  <c r="E58" i="10"/>
  <c r="E59" i="10"/>
  <c r="E60" i="10"/>
  <c r="E61" i="10"/>
  <c r="E62" i="10"/>
  <c r="E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A5" i="10"/>
  <c r="B5" i="10"/>
  <c r="D46" i="10" l="1"/>
  <c r="C34" i="10"/>
  <c r="D58" i="10"/>
  <c r="D42" i="10"/>
  <c r="D38" i="10"/>
  <c r="D10" i="10"/>
  <c r="D10" i="9" s="1"/>
  <c r="D7" i="11" s="1"/>
  <c r="D60" i="10"/>
  <c r="D56" i="10"/>
  <c r="D55" i="10"/>
  <c r="D47" i="10"/>
  <c r="D28" i="10"/>
  <c r="D24" i="10"/>
  <c r="D11" i="10"/>
  <c r="D11" i="9" s="1"/>
  <c r="D8" i="11" s="1"/>
  <c r="D7" i="10"/>
  <c r="D7" i="9" s="1"/>
  <c r="D4" i="11" s="1"/>
  <c r="D48" i="10"/>
  <c r="C33" i="10"/>
  <c r="D26" i="10"/>
  <c r="D62" i="10"/>
  <c r="D59" i="10"/>
  <c r="D52" i="10"/>
  <c r="C43" i="10"/>
  <c r="D39" i="10"/>
  <c r="C38" i="10"/>
  <c r="D35" i="10"/>
  <c r="C31" i="10"/>
  <c r="D20" i="10"/>
  <c r="D16" i="10"/>
  <c r="D6" i="10"/>
  <c r="D6" i="9" s="1"/>
  <c r="D3" i="11" s="1"/>
  <c r="D34" i="10"/>
  <c r="D54" i="10"/>
  <c r="D50" i="10"/>
  <c r="D44" i="10"/>
  <c r="D40" i="10"/>
  <c r="D36" i="10"/>
  <c r="D32" i="10"/>
  <c r="D30" i="10"/>
  <c r="D29" i="10"/>
  <c r="D25" i="10"/>
  <c r="D22" i="10"/>
  <c r="D21" i="10"/>
  <c r="D18" i="10"/>
  <c r="D17" i="10"/>
  <c r="D14" i="10"/>
  <c r="D14" i="9" s="1"/>
  <c r="D11" i="11" s="1"/>
  <c r="D12" i="10"/>
  <c r="D12" i="9" s="1"/>
  <c r="D9" i="11" s="1"/>
  <c r="D8" i="10"/>
  <c r="D8" i="9" s="1"/>
  <c r="D5" i="11" s="1"/>
  <c r="D5" i="10"/>
  <c r="D5" i="9" s="1"/>
  <c r="D2" i="11" s="1"/>
  <c r="D43" i="10"/>
  <c r="C53" i="10"/>
  <c r="C41" i="10"/>
  <c r="C59" i="10"/>
  <c r="C57" i="10"/>
  <c r="C49" i="10"/>
  <c r="C45" i="10"/>
  <c r="C37" i="10"/>
  <c r="D9" i="10"/>
  <c r="D9" i="9" s="1"/>
  <c r="D6" i="11" s="1"/>
  <c r="D13" i="10"/>
  <c r="D13" i="9" s="1"/>
  <c r="D10" i="11" s="1"/>
  <c r="D49" i="10"/>
  <c r="D53" i="10"/>
  <c r="C61" i="10"/>
  <c r="C29" i="10"/>
  <c r="D57" i="10"/>
  <c r="D45" i="10"/>
  <c r="C8" i="10"/>
  <c r="C8" i="9" s="1"/>
  <c r="C12" i="10"/>
  <c r="C12" i="9" s="1"/>
  <c r="C16" i="10"/>
  <c r="C20" i="10"/>
  <c r="C24" i="10"/>
  <c r="C28" i="10"/>
  <c r="C32" i="10"/>
  <c r="D33" i="10"/>
  <c r="C36" i="10"/>
  <c r="D37" i="10"/>
  <c r="C40" i="10"/>
  <c r="D41" i="10"/>
  <c r="C44" i="10"/>
  <c r="C48" i="10"/>
  <c r="C52" i="10"/>
  <c r="C56" i="10"/>
  <c r="C60" i="10"/>
  <c r="D61" i="10"/>
  <c r="C7" i="10"/>
  <c r="C7" i="9" s="1"/>
  <c r="C11" i="10"/>
  <c r="C11" i="9" s="1"/>
  <c r="C15" i="10"/>
  <c r="C15" i="9" s="1"/>
  <c r="C19" i="10"/>
  <c r="C23" i="10"/>
  <c r="C27" i="10"/>
  <c r="C35" i="10"/>
  <c r="C39" i="10"/>
  <c r="C47" i="10"/>
  <c r="C51" i="10"/>
  <c r="C55" i="10"/>
  <c r="C6" i="10"/>
  <c r="C6" i="9" s="1"/>
  <c r="C10" i="10"/>
  <c r="C10" i="9" s="1"/>
  <c r="C14" i="10"/>
  <c r="C14" i="9" s="1"/>
  <c r="C18" i="10"/>
  <c r="C22" i="10"/>
  <c r="C26" i="10"/>
  <c r="C30" i="10"/>
  <c r="C42" i="10"/>
  <c r="C46" i="10"/>
  <c r="C50" i="10"/>
  <c r="C54" i="10"/>
  <c r="C58" i="10"/>
  <c r="C62" i="10"/>
  <c r="C5" i="10"/>
  <c r="C5" i="9" s="1"/>
  <c r="C9" i="10"/>
  <c r="C9" i="9" s="1"/>
  <c r="C13" i="10"/>
  <c r="C13" i="9" s="1"/>
  <c r="C17" i="10"/>
  <c r="C21" i="10"/>
  <c r="C25" i="10"/>
  <c r="E7" i="11" l="1"/>
  <c r="E4" i="11"/>
  <c r="E12" i="11"/>
  <c r="E2" i="11"/>
  <c r="E3" i="11"/>
  <c r="E8" i="11"/>
  <c r="E11" i="11"/>
  <c r="C6" i="8" l="1"/>
  <c r="B6" i="8" s="1"/>
  <c r="C7" i="8"/>
  <c r="B7" i="8" s="1"/>
  <c r="C8" i="8"/>
  <c r="B8" i="8" s="1"/>
  <c r="C5" i="8"/>
  <c r="B5" i="8" s="1"/>
  <c r="C10" i="8"/>
  <c r="B10" i="8" s="1"/>
  <c r="C9" i="8"/>
  <c r="B9" i="8" s="1"/>
  <c r="C4" i="8"/>
  <c r="B4" i="8" s="1"/>
  <c r="C3" i="8"/>
  <c r="B3" i="8" s="1"/>
  <c r="E10" i="11" l="1"/>
  <c r="E5" i="11"/>
  <c r="E9" i="11"/>
  <c r="E6" i="11"/>
</calcChain>
</file>

<file path=xl/sharedStrings.xml><?xml version="1.0" encoding="utf-8"?>
<sst xmlns="http://schemas.openxmlformats.org/spreadsheetml/2006/main" count="548" uniqueCount="243">
  <si>
    <t>Popis</t>
  </si>
  <si>
    <t>ANO/NE</t>
  </si>
  <si>
    <t>Pokud obsahuje citlivé osobní údaje, uvést jaké</t>
  </si>
  <si>
    <t>Provozní vlastník IT infrastruktury</t>
  </si>
  <si>
    <t>Provozní vlastník aplikace</t>
  </si>
  <si>
    <t>Aplikační podpora</t>
  </si>
  <si>
    <t>Využíváte v systému pseudonymizaci OU/ COU?</t>
  </si>
  <si>
    <t>Využíváte v systému  šifrování OU/COU?</t>
  </si>
  <si>
    <t>Přístup k systému pouze přes šifrovaný kanál?</t>
  </si>
  <si>
    <t xml:space="preserve">Má systém řízený přístup k OU/COU dle pracovní pozice uživatele? </t>
  </si>
  <si>
    <t xml:space="preserve">Používáte dvoufaktorové ověření? </t>
  </si>
  <si>
    <t>Je systém napojen na SIEM/SOC?</t>
  </si>
  <si>
    <t xml:space="preserve">Řídíte přístup do systému pomocí FW, VLAN, DMZ? </t>
  </si>
  <si>
    <t>Je systém v HA (redundance, replikace)?</t>
  </si>
  <si>
    <t xml:space="preserve">Vedete auditní záznamy k systému? </t>
  </si>
  <si>
    <t xml:space="preserve">Odpovídá zabezpečení systému platným bezpečnostním politikám společnosti? </t>
  </si>
  <si>
    <t>Provádíte pravidelné zálohy systému?</t>
  </si>
  <si>
    <t xml:space="preserve">Máte k systému disaster recovery plan? </t>
  </si>
  <si>
    <t xml:space="preserve">Máte plán zálohování systému? </t>
  </si>
  <si>
    <t>Provádíte pravidelný test záloh?</t>
  </si>
  <si>
    <t>Provádíte pravidelné vyhodnocování incidentu?</t>
  </si>
  <si>
    <t>Provádíte pravidelný test DR scénáře?</t>
  </si>
  <si>
    <t>Provádíte pravidelně test zranitelnosti / penetrační testy?</t>
  </si>
  <si>
    <t>Poznámky</t>
  </si>
  <si>
    <t>Krátký popis systému - k čemu se používá</t>
  </si>
  <si>
    <t>Kontaktní údaje garanta dané aplikace</t>
  </si>
  <si>
    <t>Společnost u které je aplikace provozována</t>
  </si>
  <si>
    <t>Kdo zajišťuje Help Desk (společnost / odpovědná osoba)</t>
  </si>
  <si>
    <t>Kdo aplikaci vlastní (společnost, odpovědná osoba)</t>
  </si>
  <si>
    <t>Např.: rozsudky v trestních věcech, zdravotní stav, údaje o dětech aj.</t>
  </si>
  <si>
    <t>SYSTÉM - Modul</t>
  </si>
  <si>
    <t>Název systému - Název modulu</t>
  </si>
  <si>
    <t>Garant</t>
  </si>
  <si>
    <t>Osobní údaje (OU)</t>
  </si>
  <si>
    <t>Citlivé osobní údaje (COU)</t>
  </si>
  <si>
    <t>Provádí se v systému export dat obsahující OU/COU? Posílají se data ze systému někam?</t>
  </si>
  <si>
    <t>Je systém připraven na portabilitu (přenositelnost) OU?</t>
  </si>
  <si>
    <t>Emailová adresa garanta</t>
  </si>
  <si>
    <t xml:space="preserve">Máte analýzu rizik pro tento systém s ohledem a ochranu osobních údajů? </t>
  </si>
  <si>
    <t>GDPR</t>
  </si>
  <si>
    <t>GDPR oddíl 2, článek 32, bod 1 c) , obnova dostupnosti OU a přístupu k nim včas v případě incidentu</t>
  </si>
  <si>
    <t>GDPR oddíl 2, článek 20, bod 1</t>
  </si>
  <si>
    <t>GDPR oddíl 2, článek 13, bod 2 b)</t>
  </si>
  <si>
    <t>Kontakt</t>
  </si>
  <si>
    <t>ANO</t>
  </si>
  <si>
    <t>NE</t>
  </si>
  <si>
    <t>Ostatní</t>
  </si>
  <si>
    <t xml:space="preserve">OU- jméno, e-mail, tel. číslo, foto, video </t>
  </si>
  <si>
    <t>OU- jméno,  e-mail</t>
  </si>
  <si>
    <t>OU- jméno, e-mail, tel. číslo, foto</t>
  </si>
  <si>
    <t>-</t>
  </si>
  <si>
    <t>GDPR oddíl 2, člá0k 32, bod 2, posuzování vhodné úrovně bezpečnosti se zohledněním na rizika</t>
  </si>
  <si>
    <t>GDPR oddíl 2, člá0k 32, bod 1 a) , pseudonymizace a šifrování</t>
  </si>
  <si>
    <t>GDPR oddíl 2, člá0k 32, bod 1 b) , zajištění 0ustálé důvěrnosti, integrity, dostupnosti a odolnosti</t>
  </si>
  <si>
    <t>1/0
(Pokud 0, 0ní nutné vyplňovat další sloupce)</t>
  </si>
  <si>
    <t>1/0</t>
  </si>
  <si>
    <t>ID doporučení k systému</t>
  </si>
  <si>
    <t>DPIA / NOTDPIA, poznámka</t>
  </si>
  <si>
    <t>1. Zavedení pseudonymizace OU/COU.</t>
  </si>
  <si>
    <t xml:space="preserve">2. Zavedení šifrování. </t>
  </si>
  <si>
    <t>4. Zavedení řízeného přístupu (přístupová práva uživatelů) k danému rozsahu OU nezbytných pro danou roli.</t>
  </si>
  <si>
    <t xml:space="preserve">5. Zavedení auditních záznamů (logů) umožní odhalit chování uživatelů v systému a jejich přistupování k OU. </t>
  </si>
  <si>
    <t>6. Zavedení dvoufaktorového ověření, které zajistí ověření identitiy uživatele 2 nezávislými způsoby.</t>
  </si>
  <si>
    <t>7. Napojení na SIEM/SOC automatizuje identifikaci incidentů na základě sledování logů.</t>
  </si>
  <si>
    <t>8. Nastavení řízené síťové komunikace.</t>
  </si>
  <si>
    <t>10. Zajištění pravidelného zálohování systému.</t>
  </si>
  <si>
    <t>11. Zavedení disaster recovery plánu.</t>
  </si>
  <si>
    <t>12. Zavedení plánu zálohování.</t>
  </si>
  <si>
    <t>13. Zavedení pravidelného testování obnovy ze zálohy.</t>
  </si>
  <si>
    <t>14. Zavedení pravidelného vyhodnocování incidentů.</t>
  </si>
  <si>
    <t>15. Zavedení pravidelného testování DR scénáře.</t>
  </si>
  <si>
    <t>16. Zavedení pravidelného testování zranitelností.</t>
  </si>
  <si>
    <t>S_01</t>
  </si>
  <si>
    <t>OK</t>
  </si>
  <si>
    <t>Doporučujeme</t>
  </si>
  <si>
    <t>S_02</t>
  </si>
  <si>
    <t>S_03</t>
  </si>
  <si>
    <t>S_04</t>
  </si>
  <si>
    <t>S_05</t>
  </si>
  <si>
    <t>S_06</t>
  </si>
  <si>
    <t>S_07</t>
  </si>
  <si>
    <t>Popis navrhovaných opatření</t>
  </si>
  <si>
    <t>Priorita (A - ihned B - naplánovat po provedení opatření priority "A" a nebo na základě výsledků DPIA)</t>
  </si>
  <si>
    <t>DPIA = priorita "A" pro její zpracování</t>
  </si>
  <si>
    <t>B</t>
  </si>
  <si>
    <t>A</t>
  </si>
  <si>
    <t>Hlavní přínos</t>
  </si>
  <si>
    <t>Jedná se o anonymizování dat, u kterých lze anonymizaci zpětně odstranit. Například nahrazením jména číslem a v oddělené tabulce (databázi) držet číselník se jmény. Zjednoduší řízení přístupu konkrétních uživatelských rolí ke konkrétnímu výseku OU, které daná role potřebuje ke své práci (pokud daná role OU nepotřebuje a stačí jí pouze statistické údaje).</t>
  </si>
  <si>
    <t>Zvýší úroveň zabezpečení systému proti neoprávněnému použití dat v případě odcizení databáze, která bude nečitelná. Ve formě elektronických dat lze šifrovat přenosovou vrstvu pro přenos dat, softwarovou vrstvu uložení dat a hardwarovou vrstvu úložiště, na kterém se data nacházejí.</t>
  </si>
  <si>
    <t xml:space="preserve"> Zamezení odcizení údajů pomocí odposlouchávání komunikace.</t>
  </si>
  <si>
    <t>Omezení pravděpodobnosti neoprávněného přístupu dané role k OU a zejména získání celého obrazu OU danou rolí.</t>
  </si>
  <si>
    <t>Nezbytné při vyšetřování zneužití OU (reporting ÚOOÚ).</t>
  </si>
  <si>
    <t xml:space="preserve"> Snižuje možnost zneužití hesla.</t>
  </si>
  <si>
    <t>Řízení síťové komunikace snižuje riziko napadení systému útočníkem.</t>
  </si>
  <si>
    <t>Zvýšení dostupnosti OU pro zpracovatele.</t>
  </si>
  <si>
    <t>Ochrana dostupnosti a integrity OU.</t>
  </si>
  <si>
    <t>DRP snižuje čas potřebný pro obnovu systému v případě havárie. Ochrana dostupnosti a integrity OU</t>
  </si>
  <si>
    <t>Nezbytný předpoklad pro kontinuální zvyšování zabezpečení OU.</t>
  </si>
  <si>
    <t>Nástroj pro měření úrovně bezpečnosti. Výsledkem je snížení úspěšnosti útoku.</t>
  </si>
  <si>
    <t>Náročnost zavedení</t>
  </si>
  <si>
    <t>Toto opatření vyžaduje komplexní analýzu proveditelnosti prostřednictvím nového projektu, který má své nároky na časové (přesahující 6 měsíců)  i finanční zdroje, které se mohou blížit k nákladům na generační obměnu technologie.</t>
  </si>
  <si>
    <t>Jedná se o opatření, které lze velmi rychle aplikovat, obvykle s nízkými náklady na realizaci, přináší téměř okamžité výsledky.</t>
  </si>
  <si>
    <t>typ IT systému</t>
  </si>
  <si>
    <t>Systém</t>
  </si>
  <si>
    <t>Pravděpodobnost IT hrozby (1-nízká, 3 vysoká)</t>
  </si>
  <si>
    <t>Úroveň technických opatření (1-nízká, 3 vysoká)</t>
  </si>
  <si>
    <t>Hodnota opatření</t>
  </si>
  <si>
    <t>1 - 3</t>
  </si>
  <si>
    <t>Scénář</t>
  </si>
  <si>
    <t>IS</t>
  </si>
  <si>
    <t>DPIA</t>
  </si>
  <si>
    <t>Úroveň dopadu na SÚ (1 - nízký, 5 - vysoký)</t>
  </si>
  <si>
    <t>I.0001</t>
  </si>
  <si>
    <t>I.0002</t>
  </si>
  <si>
    <t>I.0003</t>
  </si>
  <si>
    <t>I.0004</t>
  </si>
  <si>
    <t>I.0005</t>
  </si>
  <si>
    <t>I.0006</t>
  </si>
  <si>
    <t>I.0007</t>
  </si>
  <si>
    <t>I.0008</t>
  </si>
  <si>
    <t>I.0009</t>
  </si>
  <si>
    <t>I.0010</t>
  </si>
  <si>
    <t>I.0011</t>
  </si>
  <si>
    <t>I.0012</t>
  </si>
  <si>
    <t>I.0013</t>
  </si>
  <si>
    <t>I.0014</t>
  </si>
  <si>
    <t>I.0015</t>
  </si>
  <si>
    <t>I.0016</t>
  </si>
  <si>
    <t>I.0017</t>
  </si>
  <si>
    <t>I.0018</t>
  </si>
  <si>
    <t>I.0019</t>
  </si>
  <si>
    <t>I.0020</t>
  </si>
  <si>
    <t>I.0021</t>
  </si>
  <si>
    <t>I.0022</t>
  </si>
  <si>
    <t>I.0023</t>
  </si>
  <si>
    <t>I.0024</t>
  </si>
  <si>
    <t>Osobní údaje</t>
  </si>
  <si>
    <t>Datové přenosy</t>
  </si>
  <si>
    <t>Vzdálená správa</t>
  </si>
  <si>
    <t>Původ dat</t>
  </si>
  <si>
    <t>Využití nových technologií</t>
  </si>
  <si>
    <t>Místo zpracování údajů</t>
  </si>
  <si>
    <t>Sledování chování nebo veřejných  prostor</t>
  </si>
  <si>
    <t>Zpracování bez souhlasu subjektu údajů nebo legitimního účeli/právního základu</t>
  </si>
  <si>
    <t>Zpracování osobních údajů dětí</t>
  </si>
  <si>
    <t>Zpracování zvláštních kategorií osobních údajů</t>
  </si>
  <si>
    <t>Rozsáhlé zpracování zvláštních kategorií osobních údajů</t>
  </si>
  <si>
    <t>Profilování nebo hodnocení</t>
  </si>
  <si>
    <t>Statistiky</t>
  </si>
  <si>
    <t>Údaje o stíhání, trestných činech nebo trestní sankce</t>
  </si>
  <si>
    <t>Psychické důsledky pro subjekt údajů kvůli zneužití dat</t>
  </si>
  <si>
    <t>Důsledky pro tělesné zdraví subjektu údajů - ztráta Integrity</t>
  </si>
  <si>
    <t>Důsledky pro tělesné zdraví subjektu údajů - ztráta dostupnosti</t>
  </si>
  <si>
    <t>Přímé spojení subjektu údajů s údaji</t>
  </si>
  <si>
    <t>Veliký objem údajů / Big Data</t>
  </si>
  <si>
    <t>Finanční nevýhody pro subjekt údajů</t>
  </si>
  <si>
    <t>Pravidelné průběžné shromažďování dat</t>
  </si>
  <si>
    <t>Lidé z veřejného zájmu nebo zájmových skupin</t>
  </si>
  <si>
    <t>Nedostatečná odolnost nebo výkon</t>
  </si>
  <si>
    <t>Prostředky pro výkon práv subjektů údajů</t>
  </si>
  <si>
    <t>X</t>
  </si>
  <si>
    <t>Nábor nových zaměstnanců</t>
  </si>
  <si>
    <t>LMC TEAMIO</t>
  </si>
  <si>
    <t>n/a</t>
  </si>
  <si>
    <t>Služby Google office</t>
  </si>
  <si>
    <t>Engine table</t>
  </si>
  <si>
    <t>Typ IS</t>
  </si>
  <si>
    <t>Agenda</t>
  </si>
  <si>
    <t>Jsou v rámci činnosti zpracování zpracovávány osobní údaje  (např. jméno, adresa, e-mailovou adresu)?</t>
  </si>
  <si>
    <t>Provádí se  v rámci zpracování vzdálený přístup z veřejných sítí do systémů společnosti, které obsahují  osobní údaje?</t>
  </si>
  <si>
    <t>Je pro zpracování využívána některá nová technologie pro zpracování dat? Napr. Cloud, dolování dat, Mobile Apps / mobilní zařízení, bezdrátová komunikace (RFID)</t>
  </si>
  <si>
    <t>Zahrnuje zpracování osobních údajů systematický dohled nad veřejnými prostory (např. video nahrávka)?</t>
  </si>
  <si>
    <t>Vede k určitému omezení práv subjektů údajů zpracování osobních údajů? (např. zpracování bez souhlasu subjektu údajů, žádný právní základ pro zpracování, žádný explicitní účel zpracování)</t>
  </si>
  <si>
    <t>Jsou zpracovány data dětí (až do 16 let) ?</t>
  </si>
  <si>
    <t>Existuje systematická forma automatizovaného zpracování osobních údajů spočívající v použití osobních údajů k posouzení určitých osobních aspektů týkajících se fyzické osoby, zejména k analýze nebo předvídání aspektů týkajících se výkonu fyzické osoby v práci, finanční situace, zdraví, osobní preference, zájmy, spolehlivost, chování, umístění nebo pohyby?</t>
  </si>
  <si>
    <t>Jsou osobní údaje zpracovávány  pro "Statistické účely"?  Statistickými účely se rozumí shromažďování a zpracování osobních údajů nezbytných pro statistická zjištění nebo pro  statistickou analýzu.</t>
  </si>
  <si>
    <t>Obsahuje zpracování osobní údaje týkající se trestných činů, výkonu trestů, včetně ochrany proti a předcházení ohrožení veřejné bezpečnosti a volného pohybu ?</t>
  </si>
  <si>
    <t>Jsou zpracovávány velké objemy osobních údajů automaticky?</t>
  </si>
  <si>
    <t>Může zneužití nebo nesprávné údaje vést k ekonomickému znevýhodnění subjektu údajů (např. Ztráta pracovního místa v důsledku informací o politických názorech,  nesprávné profilování, zpožděné poskytování informací)?</t>
  </si>
  <si>
    <t>Jsou data soustavně shromažďována data o soukromém životě po delší dobu (např. Více než 1 rok), jako jsou zvyky subjektu údajů, soukromé zájmy, zdravotní stav (např. Informace o pravidelných návštěvách lékaře bez ukládání údajů o zdravotním stavu)?</t>
  </si>
  <si>
    <t>Existují zvláštní požadavky na odolnost systému, které mohou vést k závažnému omezení pro subjekty údajů (např. Maximální doba trvání dotazu na zdravotní záznam, velké množství potřebného úložného prostoru pro zpracování, zvláštní časové období při zpracovávání hromadných dat nebo když data musí být k dispozici v určitém okamžiku, jako jsou biometrické údaje, lékařské záznamy atd.)?</t>
  </si>
  <si>
    <t>Může povaha zpracování omezit  výkon práv pro subjekt údajů? Napr. ztráty kontroly  nad osobními údaji</t>
  </si>
  <si>
    <t>Zpracování zvláštních kategorií osobních údajů (rasový nebo etnický původ, politické názory, náboženské nebo filozofické přesvědčení, členství v odborech, zpracování genetických údajů, biometrické údaje nebo údaje  pro jednoznačnou identifikace fyzické osoby, údaje o zdraví nebo údaje týkající se  sexuálního života nebo sexuální orientace FO)?</t>
  </si>
  <si>
    <t>Rozsáhlé zpracování zvláštních kategorií osobních údajů (rasový nebo etnický původ, politické názory, náboženské nebo filozofické přesvědčení, členství v odborech, zpracování genetických údajů, biometrické údaje nebo údaje  pro jednoznačnou identifikace fyzické osoby, údaje o zdraví nebo údaje týkající se  sexuálního života nebo sexuální orientace FO)?</t>
  </si>
  <si>
    <t>Existují datové přenosy osobních údajů příjemce nebo zpracovatele mimo organizaci?</t>
  </si>
  <si>
    <t>Jsou osobní údaje  shromažďovány z externích zdrojů (mimo organizaci)? Informace: Jiné dceřiné společnosti nepovažujeme za externí.</t>
  </si>
  <si>
    <t>Riziko</t>
  </si>
  <si>
    <t>Nástroj pro vyhodnocení GDPR - [klient]</t>
  </si>
  <si>
    <t>Matice kritérií pro odhad rizika</t>
  </si>
  <si>
    <t>pravděpodovnost hrozby (IT + organizace)</t>
  </si>
  <si>
    <t>Dopad (důsledky)</t>
  </si>
  <si>
    <t>Velmi nízké</t>
  </si>
  <si>
    <t>Nízká</t>
  </si>
  <si>
    <t>Střední</t>
  </si>
  <si>
    <t>Vysoká</t>
  </si>
  <si>
    <t>Velmi vysoké</t>
  </si>
  <si>
    <t>Pro dopady na úroveň "Vysoká - 4" a "velmi vysoká - 5" Data Protection Impact Assessment (DPIA) je povinná kvůli vysokému riziku.</t>
  </si>
  <si>
    <t>Vysoké</t>
  </si>
  <si>
    <t>Pro výsledné vysoké riziko na základě DPIA (úrovně rizika z 24,0 na 30) je nutná konzultace orgánů.</t>
  </si>
  <si>
    <t>Významné</t>
  </si>
  <si>
    <t xml:space="preserve">
U úrovní rizika&gt; = 16,0 je povinné formální řešení rizika (zmírnění rizika).</t>
  </si>
  <si>
    <t>Pro střední rizika (alespoň neformální)  řešení rizika  je doporučeno.</t>
  </si>
  <si>
    <t>Nízké</t>
  </si>
  <si>
    <t>up to 4,9</t>
  </si>
  <si>
    <t>5,0 to 7,9</t>
  </si>
  <si>
    <t>8,0 to 11,9</t>
  </si>
  <si>
    <t>12,0 to 15,0</t>
  </si>
  <si>
    <t>Výsledné riziko</t>
  </si>
  <si>
    <t>Personálně-mzdová agenda</t>
  </si>
  <si>
    <t>Úsek ekonomicko-provozní</t>
  </si>
  <si>
    <t xml:space="preserve">Agenda pedagogiky </t>
  </si>
  <si>
    <t>Poskytování zdravotních služeb</t>
  </si>
  <si>
    <t>Poskytování sociálních služeb</t>
  </si>
  <si>
    <t>Knihovnické a informační služby</t>
  </si>
  <si>
    <t>Agenda dopravní obslužnosti</t>
  </si>
  <si>
    <t>Nevyužívá žádný IS</t>
  </si>
  <si>
    <t>Obsahuje COU. DPIA.</t>
  </si>
  <si>
    <t>NOTDPIA</t>
  </si>
  <si>
    <t>Pravděpodobně není třeba implementovat, nutné posoudit po realizaci ostatních opatření a opakovaného posouzení rizik.</t>
  </si>
  <si>
    <t>Obsahuje COU. NOTDPIA.</t>
  </si>
  <si>
    <t>Personálně-mzdový</t>
  </si>
  <si>
    <t>Ekonomicko-provozní</t>
  </si>
  <si>
    <t>IS pedagogika</t>
  </si>
  <si>
    <t>IS zdravotních služeb</t>
  </si>
  <si>
    <t>IS sociálních služeb</t>
  </si>
  <si>
    <t>IS knihovnické a informační služby</t>
  </si>
  <si>
    <t>IS dopravní obslužnosti</t>
  </si>
  <si>
    <t>Pravděpodobně bude potřeba implementovat. Ověřit nutnost po dokončení DPIA.</t>
  </si>
  <si>
    <t>S_08</t>
  </si>
  <si>
    <t>Soulad</t>
  </si>
  <si>
    <t>Nesoulad</t>
  </si>
  <si>
    <t>Disclaimer</t>
  </si>
  <si>
    <r>
      <t xml:space="preserve">Tento dokument byl vypracován následujícími poradenskými společnostmi: 
</t>
    </r>
    <r>
      <rPr>
        <b/>
        <i/>
        <sz val="10"/>
        <color theme="1"/>
        <rFont val="Arial"/>
        <family val="2"/>
        <charset val="238"/>
      </rPr>
      <t>Grant Thornton Advisory s.r.o.</t>
    </r>
    <r>
      <rPr>
        <i/>
        <sz val="10"/>
        <color theme="1"/>
        <rFont val="Arial"/>
        <family val="2"/>
        <charset val="238"/>
      </rPr>
      <t xml:space="preserve">, se sídlem Jindřišská 937/16, Nové Město, 110 00 Praha 1, zapsaná v obchodním rejstříku vedeném u Městského soudu v Praze, sp. zn. C 86927, IČO: 265 13 960.
Tento dokument vychází z podkladů a informací poskytnutých Klientem a je s Klientem ve fázi přípravy průběžně konzultován. Do finální akceptace Klientem je tento dokument pouze předběžným návrhem a závěry v něm obsažené jsou ve fázi přípravy a může dojít k jejich změně. Pokud chce Klient na závěry obsažené v předběžné verzi dokumentu spoléhat a činit na jejich základě jakákoli rozhodnutí, je třeba tyto závěry předem specificky potvrdit s poradenskými společnostmi. Finálně akceptovaný dokument musí být jako takový výslovně označen, jinak je považován pouze za předběžný návrh.
Zpracovatel této systémové analýzy v této souvislosti upozorňuje, že výše uvedené závěry/doporučení/mechanismy vychází ze systémové analýzy provedené na vzorku 3 krajů a 8 právnických osob zřizovaných kraji. Míru dopadu výše uvedených závěrů/doporučení/mechanismů tudíž musí posoudit každý správce osobních údajů ve smyslu čl. 4 odst. 7 GDPR, který vykonává činnosti spadající do věcné působnosti GDPR (čl. 2 odst. 1 GDPR), případ od případu a dle konkrétních okolností, zejména se zohledněním stanovených účelů, podmínek zpracování osobních údajů a úrovně zavedených organizačních a technických opatření. Odpovědný za zpracování osobních údajů v souladu s GDPR je totiž vždy správce, přičemž správce zároveň musí být schopen toto dodržení souladu doložit (čl. 5 odst. 2 a čl. 24 odst. 1 GDPR).
</t>
    </r>
  </si>
  <si>
    <t>GDPR oddíl 2, článek 32, bod 1 d) , pravidelné testování posuzování a hodnocení účinnosti zavedení opatření pro zavedení bezpečnosti</t>
  </si>
  <si>
    <t>Probíhá zpracování osobních údajů v/ze třetí země mimo EU nebo  se uskutečňuje přenos dat do třetích zemí?</t>
  </si>
  <si>
    <t>Jsou zpracovány natolik citlivé osobní údaje, že zneužití, nebo neoprávněné zveřejnění může vést k závažnému duševnímu stresu pro subjekt údajů? Napr. vysoce citlivé zdravotní data</t>
  </si>
  <si>
    <t>Může nedostupnost dat vést k  vážnému ohrožení zdraví nebo života osob? Napr. u záchranných služeb lékařské nálezy</t>
  </si>
  <si>
    <t>Mohou chybné údaje  vést k závažnému ohrožení zdraví nebo života osob? např. špatné lékařské záznamy nebo nesprávné léky</t>
  </si>
  <si>
    <t>V případě porušení bezpečnosti dat je možné přímo identifikovat předmět dat např. Podle jména a adresy a data narození nebo nepřímo prostřednictvím jedinečného identifikátoru v kombinaci s daty narození nebo speciálním identifikačním datovým polem (např. Adresa, Personální číslo, identifikační číslo, sociální údaje číslo pojištence)</t>
  </si>
  <si>
    <t>Jsou zpracovávány osobní údaje o osobách veřejného zájmu nebo zvláštní sociální skupiny, které mohou vést k ztráty pověsti, diskriminaci nebo nebezpečí pro člověka (např. menšiny, vysocí politici, policisté, celebrity)?</t>
  </si>
  <si>
    <t>3. Zavedení přenosu dat výhradně šifrovanou komunikací, a to jak vně, tak i uvnitř společnosti.</t>
  </si>
  <si>
    <t>9. Zvýšení dostupnosti systému prostřednictvím redundance/replikace (HA)</t>
  </si>
  <si>
    <t>Toto opatření vyžaduje analýzu proveditelnosti, předpokládáme však krátko nebo středně dobou realizaci s částečným využitím externích dodavatelů.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</si>
</sst>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0\);&quot;-  &quot;;&quot; &quot;@"/>
    <numFmt numFmtId="165" formatCode="0.0"/>
  </numFmts>
  <fonts count="41">
    <font>
      <sz val="12"/>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2"/>
      <color theme="10"/>
      <name val="Calibri"/>
      <family val="2"/>
      <scheme val="minor"/>
    </font>
    <font>
      <u/>
      <sz val="12"/>
      <color theme="11"/>
      <name val="Calibri"/>
      <family val="2"/>
      <scheme val="minor"/>
    </font>
    <font>
      <b/>
      <sz val="11"/>
      <color theme="0"/>
      <name val="Arial"/>
      <family val="2"/>
      <charset val="238"/>
    </font>
    <font>
      <sz val="11"/>
      <color theme="0"/>
      <name val="Arial"/>
      <family val="2"/>
      <charset val="238"/>
    </font>
    <font>
      <b/>
      <sz val="11"/>
      <color theme="1"/>
      <name val="Arial"/>
      <family val="2"/>
      <charset val="238"/>
    </font>
    <font>
      <sz val="11"/>
      <color theme="1"/>
      <name val="Arial"/>
      <family val="2"/>
      <charset val="238"/>
    </font>
    <font>
      <sz val="10"/>
      <color theme="1"/>
      <name val="Arial"/>
      <family val="2"/>
      <charset val="238"/>
    </font>
    <font>
      <u/>
      <sz val="11"/>
      <color theme="10"/>
      <name val="Calibri"/>
      <family val="2"/>
      <charset val="238"/>
      <scheme val="minor"/>
    </font>
    <font>
      <sz val="12"/>
      <color theme="1"/>
      <name val="Calibri"/>
      <family val="2"/>
      <scheme val="minor"/>
    </font>
    <font>
      <sz val="9"/>
      <name val="Arial"/>
      <family val="2"/>
      <charset val="238"/>
    </font>
    <font>
      <sz val="11"/>
      <name val="Arial"/>
      <family val="2"/>
      <charset val="238"/>
    </font>
    <font>
      <sz val="11"/>
      <color rgb="FF9C5700"/>
      <name val="Calibri"/>
      <family val="2"/>
      <charset val="238"/>
      <scheme val="minor"/>
    </font>
    <font>
      <b/>
      <sz val="14"/>
      <color theme="1" tint="4.9989318521683403E-2"/>
      <name val="Calibri"/>
      <family val="2"/>
      <scheme val="minor"/>
    </font>
    <font>
      <b/>
      <sz val="14"/>
      <color theme="0"/>
      <name val="Calibri"/>
      <family val="2"/>
      <scheme val="minor"/>
    </font>
    <font>
      <sz val="14"/>
      <color theme="1"/>
      <name val="Calibri"/>
      <family val="2"/>
      <scheme val="minor"/>
    </font>
    <font>
      <sz val="16"/>
      <color theme="0"/>
      <name val="Calibri"/>
      <family val="2"/>
      <scheme val="minor"/>
    </font>
    <font>
      <b/>
      <sz val="12"/>
      <color theme="1" tint="4.9989318521683403E-2"/>
      <name val="Calibri"/>
      <family val="2"/>
      <scheme val="minor"/>
    </font>
    <font>
      <sz val="12"/>
      <color theme="1"/>
      <name val="Calibri"/>
      <family val="2"/>
      <charset val="238"/>
      <scheme val="minor"/>
    </font>
    <font>
      <b/>
      <sz val="12"/>
      <color theme="1"/>
      <name val="Calibri "/>
      <charset val="238"/>
    </font>
    <font>
      <b/>
      <sz val="10"/>
      <color theme="1"/>
      <name val="Arial"/>
      <family val="2"/>
      <charset val="238"/>
    </font>
    <font>
      <sz val="10"/>
      <color theme="1"/>
      <name val="Arial"/>
      <family val="2"/>
    </font>
    <font>
      <b/>
      <sz val="10"/>
      <color theme="1"/>
      <name val="Arial"/>
      <family val="2"/>
    </font>
    <font>
      <sz val="11"/>
      <color theme="1"/>
      <name val="Arial"/>
      <family val="2"/>
    </font>
    <font>
      <sz val="11"/>
      <color theme="1"/>
      <name val="Calibri"/>
      <family val="2"/>
      <scheme val="minor"/>
    </font>
    <font>
      <sz val="16"/>
      <color theme="0"/>
      <name val="Arial"/>
      <family val="2"/>
    </font>
    <font>
      <sz val="14"/>
      <color theme="0"/>
      <name val="Univers 45 Light"/>
    </font>
    <font>
      <b/>
      <sz val="14"/>
      <color theme="1"/>
      <name val="Arial"/>
      <family val="2"/>
    </font>
    <font>
      <b/>
      <sz val="10"/>
      <name val="Arial"/>
      <family val="2"/>
    </font>
    <font>
      <b/>
      <sz val="10"/>
      <color rgb="FFFF0000"/>
      <name val="Arial"/>
      <family val="2"/>
    </font>
    <font>
      <b/>
      <sz val="12"/>
      <color theme="1"/>
      <name val="Arial"/>
      <family val="2"/>
    </font>
    <font>
      <sz val="18"/>
      <color theme="1"/>
      <name val="Arial"/>
      <family val="2"/>
      <charset val="238"/>
    </font>
    <font>
      <b/>
      <sz val="20"/>
      <color theme="1"/>
      <name val="Arial"/>
      <family val="2"/>
      <charset val="238"/>
    </font>
    <font>
      <i/>
      <sz val="10"/>
      <color theme="1"/>
      <name val="Arial"/>
      <family val="2"/>
      <charset val="238"/>
    </font>
    <font>
      <b/>
      <i/>
      <sz val="10"/>
      <color theme="1"/>
      <name val="Arial"/>
      <family val="2"/>
      <charset val="238"/>
    </font>
  </fonts>
  <fills count="28">
    <fill>
      <patternFill patternType="none"/>
    </fill>
    <fill>
      <patternFill patternType="gray125"/>
    </fill>
    <fill>
      <patternFill patternType="solid">
        <fgColor rgb="FF4F2D7F"/>
        <bgColor indexed="64"/>
      </patternFill>
    </fill>
    <fill>
      <patternFill patternType="solid">
        <fgColor rgb="FFCAC0D9"/>
        <bgColor indexed="64"/>
      </patternFill>
    </fill>
    <fill>
      <patternFill patternType="solid">
        <fgColor theme="0" tint="-0.249977111117893"/>
        <bgColor indexed="64"/>
      </patternFill>
    </fill>
    <fill>
      <patternFill patternType="solid">
        <fgColor rgb="FFE5F0EE"/>
        <bgColor indexed="64"/>
      </patternFill>
    </fill>
    <fill>
      <patternFill patternType="solid">
        <fgColor rgb="FFFFFAE5"/>
        <bgColor indexed="64"/>
      </patternFill>
    </fill>
    <fill>
      <patternFill patternType="solid">
        <fgColor rgb="FFF1F1F1"/>
        <bgColor indexed="64"/>
      </patternFill>
    </fill>
    <fill>
      <patternFill patternType="solid">
        <fgColor theme="0" tint="-4.9989318521683403E-2"/>
        <bgColor indexed="64"/>
      </patternFill>
    </fill>
    <fill>
      <patternFill patternType="solid">
        <fgColor rgb="FFFFEB9C"/>
      </patternFill>
    </fill>
    <fill>
      <patternFill patternType="solid">
        <fgColor rgb="FF9481B3"/>
        <bgColor indexed="64"/>
      </patternFill>
    </fill>
    <fill>
      <patternFill patternType="solid">
        <fgColor rgb="FFC7C8C9"/>
        <bgColor indexed="64"/>
      </patternFill>
    </fill>
    <fill>
      <patternFill patternType="solid">
        <fgColor rgb="FF72579A"/>
        <bgColor indexed="64"/>
      </patternFill>
    </fill>
    <fill>
      <patternFill patternType="solid">
        <fgColor rgb="FF98B4DE"/>
        <bgColor indexed="64"/>
      </patternFill>
    </fill>
    <fill>
      <patternFill patternType="solid">
        <fgColor rgb="FFE3E4E4"/>
        <bgColor indexed="64"/>
      </patternFill>
    </fill>
    <fill>
      <patternFill patternType="solid">
        <fgColor rgb="FFCCDAEF"/>
        <bgColor indexed="64"/>
      </patternFill>
    </fill>
    <fill>
      <patternFill patternType="solid">
        <fgColor rgb="FFFFFFFF"/>
        <bgColor indexed="64"/>
      </patternFill>
    </fill>
    <fill>
      <patternFill patternType="solid">
        <fgColor rgb="FF92D050"/>
        <bgColor indexed="64"/>
      </patternFill>
    </fill>
    <fill>
      <patternFill patternType="solid">
        <fgColor rgb="FFC8E728"/>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theme="8" tint="0.79998168889431442"/>
        <bgColor indexed="64"/>
      </patternFill>
    </fill>
    <fill>
      <patternFill patternType="solid">
        <fgColor rgb="FFFFA100"/>
        <bgColor indexed="64"/>
      </patternFill>
    </fill>
    <fill>
      <patternFill patternType="solid">
        <fgColor rgb="FFFFCC00"/>
        <bgColor indexed="64"/>
      </patternFill>
    </fill>
  </fills>
  <borders count="71">
    <border>
      <left/>
      <right/>
      <top/>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style="hair">
        <color theme="0" tint="-0.249977111117893"/>
      </right>
      <top style="hair">
        <color theme="0" tint="-0.249977111117893"/>
      </top>
      <bottom style="hair">
        <color theme="0" tint="-0.249977111117893"/>
      </bottom>
      <diagonal/>
    </border>
    <border>
      <left style="thin">
        <color rgb="FF4F2D7F"/>
      </left>
      <right style="thin">
        <color rgb="FF4F2D7F"/>
      </right>
      <top style="hair">
        <color theme="0" tint="-0.249977111117893"/>
      </top>
      <bottom style="hair">
        <color theme="0" tint="-0.249977111117893"/>
      </bottom>
      <diagonal/>
    </border>
    <border>
      <left style="thin">
        <color rgb="FF4F2D7F"/>
      </left>
      <right style="hair">
        <color theme="0" tint="-0.249977111117893"/>
      </right>
      <top style="hair">
        <color theme="0" tint="-0.249977111117893"/>
      </top>
      <bottom style="hair">
        <color theme="0" tint="-0.249977111117893"/>
      </bottom>
      <diagonal/>
    </border>
    <border>
      <left style="hair">
        <color theme="0" tint="-0.249977111117893"/>
      </left>
      <right style="thin">
        <color rgb="FF4F2D7F"/>
      </right>
      <top style="hair">
        <color theme="0" tint="-0.249977111117893"/>
      </top>
      <bottom style="hair">
        <color theme="0" tint="-0.249977111117893"/>
      </bottom>
      <diagonal/>
    </border>
    <border>
      <left style="hair">
        <color theme="0" tint="-0.249977111117893"/>
      </left>
      <right style="hair">
        <color theme="0" tint="-0.249977111117893"/>
      </right>
      <top style="thin">
        <color rgb="FF4F2D7F"/>
      </top>
      <bottom/>
      <diagonal/>
    </border>
    <border>
      <left/>
      <right style="hair">
        <color theme="0" tint="-0.249977111117893"/>
      </right>
      <top style="thin">
        <color rgb="FF4F2D7F"/>
      </top>
      <bottom/>
      <diagonal/>
    </border>
    <border>
      <left style="hair">
        <color theme="0" tint="-0.249977111117893"/>
      </left>
      <right style="thin">
        <color rgb="FF4F2D7F"/>
      </right>
      <top/>
      <bottom style="hair">
        <color theme="0" tint="-0.249977111117893"/>
      </bottom>
      <diagonal/>
    </border>
    <border>
      <left style="hair">
        <color rgb="FF4F2D7F"/>
      </left>
      <right style="hair">
        <color theme="0" tint="-0.249977111117893"/>
      </right>
      <top style="thin">
        <color rgb="FF4F2D7F"/>
      </top>
      <bottom style="thin">
        <color rgb="FF4F2D7F"/>
      </bottom>
      <diagonal/>
    </border>
    <border>
      <left style="thin">
        <color rgb="FF4F2D7F"/>
      </left>
      <right/>
      <top style="thin">
        <color rgb="FF4F2D7F"/>
      </top>
      <bottom style="thin">
        <color rgb="FF4F2D7F"/>
      </bottom>
      <diagonal/>
    </border>
    <border>
      <left style="hair">
        <color theme="0" tint="-0.249977111117893"/>
      </left>
      <right/>
      <top style="thin">
        <color rgb="FF4F2D7F"/>
      </top>
      <bottom/>
      <diagonal/>
    </border>
    <border>
      <left style="thin">
        <color rgb="FF4F2D7F"/>
      </left>
      <right style="hair">
        <color theme="0" tint="-0.249977111117893"/>
      </right>
      <top style="thin">
        <color rgb="FF4F2D7F"/>
      </top>
      <bottom style="hair">
        <color rgb="FF4F2D7F"/>
      </bottom>
      <diagonal/>
    </border>
    <border>
      <left style="hair">
        <color theme="0" tint="-0.249977111117893"/>
      </left>
      <right style="hair">
        <color theme="0" tint="-0.249977111117893"/>
      </right>
      <top style="thin">
        <color rgb="FF4F2D7F"/>
      </top>
      <bottom style="hair">
        <color rgb="FF4F2D7F"/>
      </bottom>
      <diagonal/>
    </border>
    <border>
      <left style="hair">
        <color theme="0" tint="-0.249977111117893"/>
      </left>
      <right style="thin">
        <color rgb="FF4F2D7F"/>
      </right>
      <top style="thin">
        <color rgb="FF4F2D7F"/>
      </top>
      <bottom style="hair">
        <color rgb="FF4F2D7F"/>
      </bottom>
      <diagonal/>
    </border>
    <border>
      <left/>
      <right/>
      <top style="hair">
        <color theme="0" tint="-0.249977111117893"/>
      </top>
      <bottom style="hair">
        <color theme="0" tint="-0.249977111117893"/>
      </bottom>
      <diagonal/>
    </border>
    <border>
      <left style="thin">
        <color rgb="FF4F2D7F"/>
      </left>
      <right/>
      <top/>
      <bottom/>
      <diagonal/>
    </border>
    <border>
      <left/>
      <right style="hair">
        <color theme="0" tint="-0.249977111117893"/>
      </right>
      <top/>
      <bottom/>
      <diagonal/>
    </border>
    <border>
      <left style="hair">
        <color theme="0" tint="-0.249977111117893"/>
      </left>
      <right/>
      <top/>
      <bottom/>
      <diagonal/>
    </border>
    <border>
      <left style="hair">
        <color theme="0" tint="-0.249977111117893"/>
      </left>
      <right style="hair">
        <color theme="0" tint="-0.249977111117893"/>
      </right>
      <top/>
      <bottom/>
      <diagonal/>
    </border>
    <border>
      <left style="hair">
        <color theme="0" tint="-0.249977111117893"/>
      </left>
      <right style="thin">
        <color indexed="64"/>
      </right>
      <top/>
      <bottom style="thin">
        <color rgb="FF4F2D7F"/>
      </bottom>
      <diagonal/>
    </border>
    <border>
      <left style="thin">
        <color indexed="64"/>
      </left>
      <right style="hair">
        <color theme="0" tint="-0.249977111117893"/>
      </right>
      <top/>
      <bottom style="thin">
        <color rgb="FF4F2D7F"/>
      </bottom>
      <diagonal/>
    </border>
    <border>
      <left style="thin">
        <color indexed="64"/>
      </left>
      <right/>
      <top/>
      <bottom style="thin">
        <color rgb="FF4F2D7F"/>
      </bottom>
      <diagonal/>
    </border>
    <border>
      <left/>
      <right style="thin">
        <color indexed="64"/>
      </right>
      <top/>
      <bottom style="thin">
        <color rgb="FF4F2D7F"/>
      </bottom>
      <diagonal/>
    </border>
    <border>
      <left/>
      <right/>
      <top/>
      <bottom style="thin">
        <color rgb="FF4F2D7F"/>
      </bottom>
      <diagonal/>
    </border>
    <border>
      <left style="hair">
        <color theme="0" tint="-0.249977111117893"/>
      </left>
      <right/>
      <top style="thin">
        <color rgb="FF4F2D7F"/>
      </top>
      <bottom style="thin">
        <color rgb="FF4F2D7F"/>
      </bottom>
      <diagonal/>
    </border>
    <border>
      <left style="hair">
        <color theme="0" tint="-0.249977111117893"/>
      </left>
      <right/>
      <top style="thin">
        <color rgb="FF4F2D7F"/>
      </top>
      <bottom style="hair">
        <color rgb="FF4F2D7F"/>
      </bottom>
      <diagonal/>
    </border>
    <border>
      <left style="hair">
        <color theme="0" tint="-0.249977111117893"/>
      </left>
      <right/>
      <top style="hair">
        <color theme="0" tint="-0.249977111117893"/>
      </top>
      <bottom style="hair">
        <color theme="0" tint="-0.249977111117893"/>
      </bottom>
      <diagonal/>
    </border>
    <border>
      <left/>
      <right style="hair">
        <color theme="0" tint="-0.249977111117893"/>
      </right>
      <top style="thin">
        <color rgb="FF4F2D7F"/>
      </top>
      <bottom style="hair">
        <color rgb="FF4F2D7F"/>
      </bottom>
      <diagonal/>
    </border>
    <border>
      <left/>
      <right style="thin">
        <color rgb="FF4F2D7F"/>
      </right>
      <top/>
      <bottom/>
      <diagonal/>
    </border>
    <border>
      <left/>
      <right style="thin">
        <color rgb="FF4F2D7F"/>
      </right>
      <top style="thin">
        <color rgb="FF4F2D7F"/>
      </top>
      <bottom/>
      <diagonal/>
    </border>
    <border>
      <left/>
      <right style="thin">
        <color rgb="FF4F2D7F"/>
      </right>
      <top style="thin">
        <color rgb="FF4F2D7F"/>
      </top>
      <bottom style="hair">
        <color rgb="FF4F2D7F"/>
      </bottom>
      <diagonal/>
    </border>
    <border>
      <left/>
      <right style="thin">
        <color rgb="FF4F2D7F"/>
      </right>
      <top style="hair">
        <color theme="0" tint="-0.249977111117893"/>
      </top>
      <bottom style="hair">
        <color theme="0" tint="-0.249977111117893"/>
      </bottom>
      <diagonal/>
    </border>
    <border>
      <left style="thin">
        <color theme="0"/>
      </left>
      <right/>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4F2D7F"/>
      </left>
      <right style="hair">
        <color theme="0" tint="-0.249977111117893"/>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right/>
      <top/>
      <bottom style="thin">
        <color indexed="64"/>
      </bottom>
      <diagonal/>
    </border>
    <border>
      <left style="thin">
        <color rgb="FF4F2D7F"/>
      </left>
      <right style="thin">
        <color rgb="FF4F2D7F"/>
      </right>
      <top style="thin">
        <color rgb="FF4F2D7F"/>
      </top>
      <bottom/>
      <diagonal/>
    </border>
    <border>
      <left style="thin">
        <color rgb="FF4F2D7F"/>
      </left>
      <right style="thin">
        <color rgb="FF4F2D7F"/>
      </right>
      <top/>
      <bottom/>
      <diagonal/>
    </border>
    <border>
      <left style="thin">
        <color rgb="FF4F2D7F"/>
      </left>
      <right style="thin">
        <color rgb="FF4F2D7F"/>
      </right>
      <top/>
      <bottom style="thin">
        <color rgb="FF4F2D7F"/>
      </bottom>
      <diagonal/>
    </border>
    <border>
      <left style="thin">
        <color rgb="FF4F2D7F"/>
      </left>
      <right/>
      <top style="thin">
        <color rgb="FF4F2D7F"/>
      </top>
      <bottom/>
      <diagonal/>
    </border>
    <border>
      <left style="thin">
        <color rgb="FF4F2D7F"/>
      </left>
      <right/>
      <top/>
      <bottom style="thin">
        <color rgb="FF4F2D7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0"/>
      </left>
      <right/>
      <top style="thick">
        <color theme="0"/>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1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164" fontId="13" fillId="0" borderId="0" applyFont="0" applyFill="0" applyBorder="0" applyProtection="0">
      <alignment vertical="top"/>
    </xf>
    <xf numFmtId="0" fontId="6" fillId="0" borderId="0"/>
    <xf numFmtId="0" fontId="14" fillId="0" borderId="0" applyNumberFormat="0" applyFill="0" applyBorder="0" applyAlignment="0" applyProtection="0"/>
    <xf numFmtId="0" fontId="5" fillId="0" borderId="0"/>
    <xf numFmtId="0" fontId="15" fillId="0" borderId="0"/>
    <xf numFmtId="0" fontId="4" fillId="0" borderId="0"/>
    <xf numFmtId="0" fontId="18" fillId="9" borderId="0" applyNumberFormat="0" applyBorder="0" applyAlignment="0" applyProtection="0"/>
    <xf numFmtId="0" fontId="15" fillId="0" borderId="0"/>
    <xf numFmtId="0" fontId="3" fillId="0" borderId="0"/>
    <xf numFmtId="0" fontId="30" fillId="0" borderId="0"/>
    <xf numFmtId="0" fontId="1" fillId="0" borderId="0"/>
  </cellStyleXfs>
  <cellXfs count="221">
    <xf numFmtId="0" fontId="0" fillId="0" borderId="0" xfId="0"/>
    <xf numFmtId="0" fontId="12" fillId="0" borderId="1" xfId="0" applyFont="1" applyBorder="1" applyAlignment="1">
      <alignment vertical="center"/>
    </xf>
    <xf numFmtId="0" fontId="12" fillId="6" borderId="1" xfId="0" applyFont="1" applyFill="1" applyBorder="1" applyAlignment="1">
      <alignment horizontal="center" vertical="center"/>
    </xf>
    <xf numFmtId="0" fontId="12" fillId="6" borderId="1" xfId="0" applyFont="1" applyFill="1" applyBorder="1" applyAlignment="1">
      <alignment vertical="center"/>
    </xf>
    <xf numFmtId="0" fontId="12" fillId="6" borderId="1" xfId="0" applyFont="1" applyFill="1" applyBorder="1" applyAlignment="1">
      <alignment vertical="center" wrapText="1"/>
    </xf>
    <xf numFmtId="0" fontId="12" fillId="7" borderId="2" xfId="0" applyFont="1" applyFill="1" applyBorder="1" applyAlignment="1">
      <alignment vertical="center"/>
    </xf>
    <xf numFmtId="0" fontId="12" fillId="7" borderId="1" xfId="0" applyFont="1" applyFill="1" applyBorder="1" applyAlignment="1">
      <alignment vertical="center"/>
    </xf>
    <xf numFmtId="0" fontId="12" fillId="7" borderId="1" xfId="0" applyFont="1" applyFill="1" applyBorder="1" applyAlignment="1">
      <alignment horizontal="center" vertical="center"/>
    </xf>
    <xf numFmtId="0" fontId="12" fillId="5" borderId="4" xfId="0" applyFont="1" applyFill="1" applyBorder="1" applyAlignment="1">
      <alignment vertical="center"/>
    </xf>
    <xf numFmtId="0" fontId="12" fillId="5" borderId="5" xfId="0" applyFont="1" applyFill="1" applyBorder="1" applyAlignment="1">
      <alignment vertical="center"/>
    </xf>
    <xf numFmtId="0" fontId="12" fillId="6" borderId="4" xfId="0" applyFont="1" applyFill="1" applyBorder="1" applyAlignment="1">
      <alignment horizontal="center" vertical="center"/>
    </xf>
    <xf numFmtId="0" fontId="12" fillId="6" borderId="5" xfId="0" applyFont="1" applyFill="1" applyBorder="1" applyAlignment="1">
      <alignment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0" borderId="6" xfId="0" applyFont="1" applyFill="1" applyBorder="1" applyAlignment="1">
      <alignment horizontal="center" vertical="center"/>
    </xf>
    <xf numFmtId="0" fontId="9" fillId="2" borderId="10"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1" fillId="3" borderId="3" xfId="0" applyFont="1" applyFill="1" applyBorder="1" applyAlignment="1">
      <alignment vertical="center"/>
    </xf>
    <xf numFmtId="0" fontId="11" fillId="4" borderId="13"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2" fillId="4" borderId="13" xfId="0" applyFont="1" applyFill="1" applyBorder="1" applyAlignment="1">
      <alignment vertical="center" wrapText="1"/>
    </xf>
    <xf numFmtId="0" fontId="16" fillId="4" borderId="13" xfId="0" applyFont="1" applyFill="1" applyBorder="1" applyAlignment="1">
      <alignment horizontal="center" vertical="center" wrapText="1"/>
    </xf>
    <xf numFmtId="0" fontId="12" fillId="5" borderId="4" xfId="0" applyFont="1" applyFill="1" applyBorder="1" applyAlignment="1">
      <alignment vertical="center" wrapText="1"/>
    </xf>
    <xf numFmtId="0" fontId="12" fillId="5" borderId="15" xfId="0" applyFont="1" applyFill="1" applyBorder="1" applyAlignment="1">
      <alignment vertical="center"/>
    </xf>
    <xf numFmtId="0" fontId="9" fillId="2" borderId="6"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2" fillId="6" borderId="8" xfId="0" applyFont="1" applyFill="1" applyBorder="1" applyAlignment="1">
      <alignment horizontal="left" vertical="center"/>
    </xf>
    <xf numFmtId="0" fontId="12" fillId="7" borderId="1" xfId="0" applyFont="1" applyFill="1" applyBorder="1" applyAlignment="1">
      <alignment horizontal="left" vertical="center"/>
    </xf>
    <xf numFmtId="0" fontId="12" fillId="6" borderId="8" xfId="0" applyFont="1" applyFill="1" applyBorder="1" applyAlignment="1">
      <alignment vertical="center"/>
    </xf>
    <xf numFmtId="0" fontId="7" fillId="7" borderId="1" xfId="5" applyFill="1" applyBorder="1" applyAlignment="1">
      <alignment vertical="center"/>
    </xf>
    <xf numFmtId="0" fontId="11" fillId="3" borderId="16" xfId="0" applyFont="1" applyFill="1" applyBorder="1" applyAlignment="1">
      <alignment vertical="center"/>
    </xf>
    <xf numFmtId="0" fontId="12" fillId="5" borderId="17" xfId="0" applyFont="1" applyFill="1" applyBorder="1" applyAlignment="1">
      <alignment vertical="center"/>
    </xf>
    <xf numFmtId="0" fontId="12" fillId="5" borderId="18" xfId="0" applyFont="1" applyFill="1" applyBorder="1" applyAlignment="1">
      <alignment vertical="center"/>
    </xf>
    <xf numFmtId="0" fontId="12" fillId="6" borderId="17"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9" xfId="0" applyFont="1" applyFill="1" applyBorder="1" applyAlignment="1">
      <alignment vertical="center" wrapText="1"/>
    </xf>
    <xf numFmtId="0" fontId="12" fillId="6" borderId="18" xfId="0" applyFont="1" applyFill="1" applyBorder="1" applyAlignment="1">
      <alignment vertical="center"/>
    </xf>
    <xf numFmtId="0" fontId="12" fillId="0" borderId="19" xfId="0" applyFont="1" applyBorder="1" applyAlignment="1">
      <alignment vertical="center"/>
    </xf>
    <xf numFmtId="0" fontId="12" fillId="6" borderId="20" xfId="0" applyFont="1" applyFill="1" applyBorder="1" applyAlignment="1">
      <alignment horizontal="center" vertical="center"/>
    </xf>
    <xf numFmtId="0" fontId="12" fillId="6" borderId="0" xfId="0" applyFont="1" applyFill="1" applyBorder="1" applyAlignment="1">
      <alignment horizontal="center" vertical="center" wrapText="1"/>
    </xf>
    <xf numFmtId="0" fontId="12" fillId="6" borderId="21" xfId="0" applyFont="1" applyFill="1" applyBorder="1" applyAlignment="1">
      <alignment vertical="center"/>
    </xf>
    <xf numFmtId="0" fontId="12" fillId="7" borderId="21"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19" xfId="0" applyFont="1" applyFill="1" applyBorder="1" applyAlignment="1">
      <alignment vertical="center" wrapText="1"/>
    </xf>
    <xf numFmtId="0" fontId="9" fillId="2" borderId="2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2" fillId="5" borderId="27" xfId="0" applyFont="1" applyFill="1" applyBorder="1" applyAlignment="1">
      <alignment vertical="center"/>
    </xf>
    <xf numFmtId="0" fontId="12" fillId="4" borderId="28" xfId="0" applyFont="1" applyFill="1" applyBorder="1" applyAlignment="1">
      <alignment horizontal="center" vertical="center" wrapText="1"/>
    </xf>
    <xf numFmtId="0" fontId="12" fillId="6" borderId="2" xfId="0" applyFont="1" applyFill="1" applyBorder="1" applyAlignment="1">
      <alignment horizontal="center" vertical="center"/>
    </xf>
    <xf numFmtId="0" fontId="12" fillId="5" borderId="29" xfId="0" applyFont="1" applyFill="1" applyBorder="1" applyAlignment="1">
      <alignment vertical="center"/>
    </xf>
    <xf numFmtId="0" fontId="9" fillId="2" borderId="30"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7" fillId="5" borderId="32" xfId="5" applyFill="1" applyBorder="1" applyAlignment="1">
      <alignment vertical="center"/>
    </xf>
    <xf numFmtId="0" fontId="12" fillId="5" borderId="32" xfId="0" applyFont="1" applyFill="1" applyBorder="1" applyAlignment="1">
      <alignment vertical="center"/>
    </xf>
    <xf numFmtId="0" fontId="11" fillId="5" borderId="4" xfId="0" applyFont="1" applyFill="1" applyBorder="1" applyAlignment="1">
      <alignment vertical="center"/>
    </xf>
    <xf numFmtId="0" fontId="17" fillId="7"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8" borderId="2" xfId="0" applyFont="1" applyFill="1" applyBorder="1" applyAlignment="1">
      <alignment horizontal="left" vertical="center"/>
    </xf>
    <xf numFmtId="0" fontId="17" fillId="5" borderId="4" xfId="0" applyFont="1" applyFill="1" applyBorder="1" applyAlignment="1">
      <alignment vertical="center"/>
    </xf>
    <xf numFmtId="0" fontId="19" fillId="10" borderId="0" xfId="0" applyFont="1" applyFill="1" applyBorder="1" applyAlignment="1">
      <alignment horizontal="center" vertical="center" textRotation="45" wrapText="1"/>
    </xf>
    <xf numFmtId="0" fontId="19" fillId="11" borderId="33" xfId="0" quotePrefix="1" applyFont="1" applyFill="1" applyBorder="1" applyAlignment="1">
      <alignment horizontal="center" vertical="center" textRotation="45" wrapText="1"/>
    </xf>
    <xf numFmtId="0" fontId="20" fillId="12" borderId="33" xfId="0" applyFont="1" applyFill="1" applyBorder="1" applyAlignment="1">
      <alignment horizontal="center" vertical="center" textRotation="45" wrapText="1"/>
    </xf>
    <xf numFmtId="0" fontId="21" fillId="0" borderId="0" xfId="0" applyFont="1"/>
    <xf numFmtId="0" fontId="0" fillId="14" borderId="35" xfId="0" applyFont="1" applyFill="1" applyBorder="1" applyAlignment="1">
      <alignment horizontal="center" vertical="center" wrapText="1"/>
    </xf>
    <xf numFmtId="0" fontId="0" fillId="14" borderId="35" xfId="0" quotePrefix="1" applyFont="1" applyFill="1" applyBorder="1" applyAlignment="1">
      <alignment horizontal="center" vertical="center" wrapText="1"/>
    </xf>
    <xf numFmtId="0" fontId="0" fillId="15" borderId="36" xfId="0" applyFont="1" applyFill="1" applyBorder="1" applyAlignment="1">
      <alignment horizontal="center" vertical="center" wrapText="1"/>
    </xf>
    <xf numFmtId="0" fontId="0" fillId="13" borderId="36" xfId="0" applyFont="1" applyFill="1" applyBorder="1" applyAlignment="1">
      <alignment horizontal="center" vertical="center" wrapText="1"/>
    </xf>
    <xf numFmtId="0" fontId="23" fillId="11" borderId="36" xfId="0" quotePrefix="1" applyFont="1" applyFill="1" applyBorder="1" applyAlignment="1">
      <alignment horizontal="center" vertical="center" wrapText="1"/>
    </xf>
    <xf numFmtId="0" fontId="24" fillId="11" borderId="36" xfId="0" quotePrefix="1" applyFont="1" applyFill="1" applyBorder="1" applyAlignment="1">
      <alignment horizontal="center" vertical="center" wrapText="1"/>
    </xf>
    <xf numFmtId="0" fontId="0" fillId="0" borderId="0" xfId="0" applyAlignment="1"/>
    <xf numFmtId="14" fontId="21" fillId="14" borderId="36" xfId="0" applyNumberFormat="1" applyFont="1" applyFill="1" applyBorder="1" applyAlignment="1">
      <alignment horizontal="center" vertical="center" wrapText="1"/>
    </xf>
    <xf numFmtId="0" fontId="25" fillId="13" borderId="34" xfId="0" applyFont="1" applyFill="1" applyBorder="1" applyAlignment="1">
      <alignment horizontal="left" vertical="center" wrapText="1"/>
    </xf>
    <xf numFmtId="0" fontId="9" fillId="2" borderId="10" xfId="13" applyFont="1" applyFill="1" applyBorder="1" applyAlignment="1">
      <alignment horizontal="center" vertical="center" wrapText="1"/>
    </xf>
    <xf numFmtId="0" fontId="9" fillId="2" borderId="9" xfId="13" applyFont="1" applyFill="1" applyBorder="1" applyAlignment="1">
      <alignment horizontal="center" vertical="center" wrapText="1"/>
    </xf>
    <xf numFmtId="0" fontId="15" fillId="0" borderId="0" xfId="13" applyAlignment="1">
      <alignment vertical="top"/>
    </xf>
    <xf numFmtId="0" fontId="11" fillId="4" borderId="40" xfId="13" applyFont="1" applyFill="1" applyBorder="1" applyAlignment="1">
      <alignment horizontal="center" vertical="center" wrapText="1"/>
    </xf>
    <xf numFmtId="16" fontId="12" fillId="4" borderId="40" xfId="13" quotePrefix="1" applyNumberFormat="1" applyFont="1" applyFill="1" applyBorder="1" applyAlignment="1">
      <alignment horizontal="center" vertical="center" wrapText="1"/>
    </xf>
    <xf numFmtId="0" fontId="12" fillId="4" borderId="40" xfId="13" quotePrefix="1" applyFont="1" applyFill="1" applyBorder="1" applyAlignment="1">
      <alignment horizontal="center" vertical="center" wrapText="1"/>
    </xf>
    <xf numFmtId="0" fontId="12" fillId="4" borderId="40" xfId="13" applyFont="1" applyFill="1" applyBorder="1" applyAlignment="1">
      <alignment horizontal="center" vertical="center" wrapText="1"/>
    </xf>
    <xf numFmtId="0" fontId="15" fillId="0" borderId="0" xfId="13"/>
    <xf numFmtId="0" fontId="13" fillId="16" borderId="41" xfId="14" applyFont="1" applyFill="1" applyBorder="1" applyAlignment="1">
      <alignment vertical="top" wrapText="1"/>
    </xf>
    <xf numFmtId="0" fontId="13" fillId="16" borderId="42" xfId="14" applyFont="1" applyFill="1" applyBorder="1" applyAlignment="1">
      <alignment vertical="top" wrapText="1"/>
    </xf>
    <xf numFmtId="49" fontId="13" fillId="16" borderId="42" xfId="14" applyNumberFormat="1" applyFont="1" applyFill="1" applyBorder="1" applyAlignment="1">
      <alignment vertical="top" wrapText="1"/>
    </xf>
    <xf numFmtId="0" fontId="3" fillId="0" borderId="0" xfId="14"/>
    <xf numFmtId="0" fontId="13" fillId="17" borderId="43" xfId="14" applyFont="1" applyFill="1" applyBorder="1" applyAlignment="1">
      <alignment horizontal="center" vertical="center" wrapText="1"/>
    </xf>
    <xf numFmtId="0" fontId="26" fillId="18" borderId="44" xfId="14" applyFont="1" applyFill="1" applyBorder="1" applyAlignment="1">
      <alignment horizontal="center" vertical="center" wrapText="1"/>
    </xf>
    <xf numFmtId="0" fontId="26" fillId="19" borderId="44" xfId="14" applyFont="1" applyFill="1" applyBorder="1" applyAlignment="1">
      <alignment horizontal="center" vertical="center" wrapText="1"/>
    </xf>
    <xf numFmtId="0" fontId="26" fillId="20" borderId="44" xfId="14" applyFont="1" applyFill="1" applyBorder="1" applyAlignment="1">
      <alignment horizontal="center" vertical="center" wrapText="1"/>
    </xf>
    <xf numFmtId="0" fontId="26" fillId="21" borderId="44" xfId="14" applyFont="1" applyFill="1" applyBorder="1" applyAlignment="1">
      <alignment horizontal="center" vertical="center" wrapText="1"/>
    </xf>
    <xf numFmtId="49" fontId="26" fillId="22" borderId="44" xfId="14" applyNumberFormat="1" applyFont="1" applyFill="1" applyBorder="1" applyAlignment="1">
      <alignment horizontal="center" vertical="center" wrapText="1"/>
    </xf>
    <xf numFmtId="0" fontId="26" fillId="22" borderId="44" xfId="14" applyFont="1" applyFill="1" applyBorder="1" applyAlignment="1">
      <alignment horizontal="center" vertical="center" wrapText="1"/>
    </xf>
    <xf numFmtId="0" fontId="26" fillId="22" borderId="45" xfId="14" applyFont="1" applyFill="1" applyBorder="1" applyAlignment="1">
      <alignment horizontal="center" vertical="center" wrapText="1"/>
    </xf>
    <xf numFmtId="0" fontId="3" fillId="0" borderId="0" xfId="14" applyFill="1"/>
    <xf numFmtId="0" fontId="12" fillId="0" borderId="0" xfId="14" applyFont="1" applyFill="1" applyBorder="1"/>
    <xf numFmtId="49" fontId="3" fillId="0" borderId="0" xfId="14" applyNumberFormat="1"/>
    <xf numFmtId="0" fontId="3" fillId="0" borderId="0" xfId="14" applyAlignment="1">
      <alignment horizontal="center"/>
    </xf>
    <xf numFmtId="0" fontId="27" fillId="16" borderId="41" xfId="14" applyFont="1" applyFill="1" applyBorder="1" applyAlignment="1">
      <alignment vertical="top" wrapText="1"/>
    </xf>
    <xf numFmtId="0" fontId="27" fillId="16" borderId="42" xfId="14" applyFont="1" applyFill="1" applyBorder="1" applyAlignment="1">
      <alignment vertical="top" wrapText="1"/>
    </xf>
    <xf numFmtId="49" fontId="27" fillId="16" borderId="42" xfId="14" applyNumberFormat="1" applyFont="1" applyFill="1" applyBorder="1" applyAlignment="1">
      <alignment vertical="top" wrapText="1"/>
    </xf>
    <xf numFmtId="0" fontId="27" fillId="16" borderId="43" xfId="14" applyFont="1" applyFill="1" applyBorder="1" applyAlignment="1">
      <alignment vertical="top" wrapText="1"/>
    </xf>
    <xf numFmtId="0" fontId="27" fillId="16" borderId="44" xfId="14" applyFont="1" applyFill="1" applyBorder="1" applyAlignment="1">
      <alignment vertical="top" wrapText="1"/>
    </xf>
    <xf numFmtId="0" fontId="27" fillId="0" borderId="44" xfId="14" applyFont="1" applyFill="1" applyBorder="1" applyAlignment="1">
      <alignment vertical="top" wrapText="1"/>
    </xf>
    <xf numFmtId="49" fontId="27" fillId="16" borderId="44" xfId="14" applyNumberFormat="1" applyFont="1" applyFill="1" applyBorder="1" applyAlignment="1">
      <alignment vertical="top" wrapText="1"/>
    </xf>
    <xf numFmtId="0" fontId="27" fillId="16" borderId="45" xfId="14" applyFont="1" applyFill="1" applyBorder="1" applyAlignment="1">
      <alignment vertical="top" wrapText="1"/>
    </xf>
    <xf numFmtId="0" fontId="27" fillId="17" borderId="43" xfId="14" applyFont="1" applyFill="1" applyBorder="1" applyAlignment="1">
      <alignment horizontal="center" vertical="center" wrapText="1"/>
    </xf>
    <xf numFmtId="0" fontId="28" fillId="18" borderId="44" xfId="14" applyFont="1" applyFill="1" applyBorder="1" applyAlignment="1">
      <alignment horizontal="center" vertical="center" wrapText="1"/>
    </xf>
    <xf numFmtId="0" fontId="28" fillId="19" borderId="44" xfId="14" applyFont="1" applyFill="1" applyBorder="1" applyAlignment="1">
      <alignment horizontal="center" vertical="center" wrapText="1"/>
    </xf>
    <xf numFmtId="0" fontId="28" fillId="20" borderId="44" xfId="14" applyFont="1" applyFill="1" applyBorder="1" applyAlignment="1">
      <alignment horizontal="center" vertical="center" wrapText="1"/>
    </xf>
    <xf numFmtId="0" fontId="28" fillId="21" borderId="44" xfId="14" applyFont="1" applyFill="1" applyBorder="1" applyAlignment="1">
      <alignment horizontal="center" vertical="center" wrapText="1"/>
    </xf>
    <xf numFmtId="49" fontId="28" fillId="22" borderId="44" xfId="14" applyNumberFormat="1" applyFont="1" applyFill="1" applyBorder="1" applyAlignment="1">
      <alignment horizontal="center" vertical="center" wrapText="1"/>
    </xf>
    <xf numFmtId="0" fontId="28" fillId="22" borderId="44" xfId="14" applyFont="1" applyFill="1" applyBorder="1" applyAlignment="1">
      <alignment horizontal="center" vertical="center" wrapText="1"/>
    </xf>
    <xf numFmtId="0" fontId="28" fillId="22" borderId="45" xfId="14" applyFont="1" applyFill="1" applyBorder="1" applyAlignment="1">
      <alignment horizontal="center" vertical="center" wrapText="1"/>
    </xf>
    <xf numFmtId="0" fontId="27" fillId="16" borderId="46" xfId="14" applyFont="1" applyFill="1" applyBorder="1" applyAlignment="1">
      <alignment horizontal="center" vertical="center" wrapText="1"/>
    </xf>
    <xf numFmtId="0" fontId="27" fillId="16" borderId="47" xfId="14" applyFont="1" applyFill="1" applyBorder="1" applyAlignment="1">
      <alignment horizontal="center" vertical="center" wrapText="1"/>
    </xf>
    <xf numFmtId="0" fontId="29" fillId="0" borderId="47" xfId="14" applyFont="1" applyBorder="1" applyAlignment="1">
      <alignment horizontal="left" vertical="center"/>
    </xf>
    <xf numFmtId="49" fontId="29" fillId="0" borderId="47" xfId="14" applyNumberFormat="1" applyFont="1" applyBorder="1" applyAlignment="1">
      <alignment horizontal="left" vertical="center"/>
    </xf>
    <xf numFmtId="0" fontId="3" fillId="23" borderId="0" xfId="14" applyFill="1" applyBorder="1"/>
    <xf numFmtId="0" fontId="3" fillId="0" borderId="0" xfId="14" applyBorder="1"/>
    <xf numFmtId="0" fontId="17" fillId="0" borderId="0" xfId="14" applyFont="1" applyFill="1" applyBorder="1" applyAlignment="1">
      <alignment vertical="top" wrapText="1"/>
    </xf>
    <xf numFmtId="0" fontId="3" fillId="0" borderId="0" xfId="14" applyFill="1" applyBorder="1"/>
    <xf numFmtId="49" fontId="12" fillId="0" borderId="0" xfId="14" applyNumberFormat="1" applyFont="1" applyFill="1" applyBorder="1"/>
    <xf numFmtId="0" fontId="2" fillId="0" borderId="0" xfId="14" applyFont="1"/>
    <xf numFmtId="0" fontId="17" fillId="0" borderId="48" xfId="14" applyFont="1" applyFill="1" applyBorder="1" applyAlignment="1">
      <alignment vertical="top" wrapText="1"/>
    </xf>
    <xf numFmtId="0" fontId="12" fillId="0" borderId="48" xfId="14" applyFont="1" applyFill="1" applyBorder="1"/>
    <xf numFmtId="49" fontId="12" fillId="0" borderId="48" xfId="14" applyNumberFormat="1" applyFont="1" applyFill="1" applyBorder="1"/>
    <xf numFmtId="0" fontId="3" fillId="0" borderId="48" xfId="14" applyFill="1" applyBorder="1"/>
    <xf numFmtId="0" fontId="27" fillId="16" borderId="43" xfId="0" applyFont="1" applyFill="1" applyBorder="1" applyAlignment="1">
      <alignment vertical="top" wrapText="1"/>
    </xf>
    <xf numFmtId="0" fontId="27" fillId="16" borderId="44" xfId="0" applyFont="1" applyFill="1" applyBorder="1" applyAlignment="1">
      <alignment vertical="top" wrapText="1"/>
    </xf>
    <xf numFmtId="0" fontId="27" fillId="0" borderId="44" xfId="0" applyFont="1" applyFill="1" applyBorder="1" applyAlignment="1">
      <alignment vertical="top" wrapText="1"/>
    </xf>
    <xf numFmtId="0" fontId="27" fillId="16" borderId="45" xfId="0" applyFont="1" applyFill="1" applyBorder="1" applyAlignment="1">
      <alignment vertical="top" wrapText="1"/>
    </xf>
    <xf numFmtId="0" fontId="9" fillId="2" borderId="49" xfId="0" applyFont="1" applyFill="1" applyBorder="1" applyAlignment="1">
      <alignment vertical="center" wrapText="1"/>
    </xf>
    <xf numFmtId="0" fontId="29" fillId="24" borderId="0" xfId="15" applyFont="1" applyFill="1"/>
    <xf numFmtId="0" fontId="31" fillId="2" borderId="54" xfId="15" applyFont="1" applyFill="1" applyBorder="1" applyAlignment="1">
      <alignment horizontal="left"/>
    </xf>
    <xf numFmtId="0" fontId="29" fillId="2" borderId="55" xfId="15" applyFont="1" applyFill="1" applyBorder="1"/>
    <xf numFmtId="0" fontId="29" fillId="2" borderId="56" xfId="15" applyFont="1" applyFill="1" applyBorder="1"/>
    <xf numFmtId="0" fontId="32" fillId="2" borderId="57" xfId="15" applyFont="1" applyFill="1" applyBorder="1"/>
    <xf numFmtId="0" fontId="29" fillId="2" borderId="0" xfId="15" applyFont="1" applyFill="1" applyBorder="1"/>
    <xf numFmtId="0" fontId="29" fillId="2" borderId="58" xfId="15" applyFont="1" applyFill="1" applyBorder="1"/>
    <xf numFmtId="0" fontId="29" fillId="2" borderId="59" xfId="15" applyFont="1" applyFill="1" applyBorder="1"/>
    <xf numFmtId="0" fontId="29" fillId="2" borderId="48" xfId="15" applyFont="1" applyFill="1" applyBorder="1"/>
    <xf numFmtId="0" fontId="29" fillId="2" borderId="60" xfId="15" applyFont="1" applyFill="1" applyBorder="1"/>
    <xf numFmtId="0" fontId="33" fillId="24" borderId="0" xfId="15" applyFont="1" applyFill="1"/>
    <xf numFmtId="0" fontId="27" fillId="0" borderId="0" xfId="15" applyFont="1"/>
    <xf numFmtId="0" fontId="29" fillId="0" borderId="0" xfId="15" applyFont="1"/>
    <xf numFmtId="0" fontId="28" fillId="24" borderId="0" xfId="15" applyFont="1" applyFill="1" applyBorder="1" applyAlignment="1">
      <alignment horizontal="center" vertical="center" wrapText="1"/>
    </xf>
    <xf numFmtId="0" fontId="28" fillId="24" borderId="0" xfId="15" applyFont="1" applyFill="1" applyBorder="1" applyAlignment="1">
      <alignment horizontal="center" vertical="center"/>
    </xf>
    <xf numFmtId="0" fontId="34" fillId="0" borderId="61" xfId="15" applyFont="1" applyFill="1" applyBorder="1" applyAlignment="1">
      <alignment horizontal="center" vertical="center"/>
    </xf>
    <xf numFmtId="0" fontId="28" fillId="17" borderId="61" xfId="15" applyFont="1" applyFill="1" applyBorder="1" applyAlignment="1">
      <alignment horizontal="center" vertical="center" wrapText="1"/>
    </xf>
    <xf numFmtId="0" fontId="27" fillId="24" borderId="0" xfId="15" applyFont="1" applyFill="1" applyBorder="1" applyAlignment="1">
      <alignment horizontal="center" vertical="center" wrapText="1"/>
    </xf>
    <xf numFmtId="165" fontId="27" fillId="17" borderId="61" xfId="15" applyNumberFormat="1" applyFont="1" applyFill="1" applyBorder="1" applyAlignment="1">
      <alignment horizontal="center" vertical="center" wrapText="1"/>
    </xf>
    <xf numFmtId="0" fontId="28" fillId="18" borderId="61" xfId="15" applyFont="1" applyFill="1" applyBorder="1" applyAlignment="1">
      <alignment horizontal="center" vertical="center" wrapText="1"/>
    </xf>
    <xf numFmtId="0" fontId="28" fillId="19" borderId="61" xfId="15" applyFont="1" applyFill="1" applyBorder="1" applyAlignment="1">
      <alignment horizontal="center" vertical="center" wrapText="1"/>
    </xf>
    <xf numFmtId="0" fontId="34" fillId="20" borderId="61" xfId="15" applyFont="1" applyFill="1" applyBorder="1" applyAlignment="1">
      <alignment horizontal="center" vertical="center" wrapText="1"/>
    </xf>
    <xf numFmtId="0" fontId="35" fillId="24" borderId="0" xfId="15" applyFont="1" applyFill="1" applyBorder="1" applyAlignment="1">
      <alignment horizontal="center" vertical="center" wrapText="1"/>
    </xf>
    <xf numFmtId="0" fontId="34" fillId="21" borderId="61" xfId="15" applyFont="1" applyFill="1" applyBorder="1" applyAlignment="1">
      <alignment horizontal="center" vertical="center" wrapText="1"/>
    </xf>
    <xf numFmtId="0" fontId="35" fillId="0" borderId="0" xfId="15" applyFont="1"/>
    <xf numFmtId="16" fontId="29" fillId="0" borderId="0" xfId="15" quotePrefix="1" applyNumberFormat="1" applyFont="1" applyAlignment="1">
      <alignment horizontal="right"/>
    </xf>
    <xf numFmtId="0" fontId="36" fillId="0" borderId="0" xfId="15" applyFont="1"/>
    <xf numFmtId="0" fontId="29" fillId="21" borderId="0" xfId="15" applyFont="1" applyFill="1"/>
    <xf numFmtId="17" fontId="29" fillId="21" borderId="57" xfId="15" quotePrefix="1" applyNumberFormat="1" applyFont="1" applyFill="1" applyBorder="1" applyAlignment="1">
      <alignment horizontal="right"/>
    </xf>
    <xf numFmtId="0" fontId="29" fillId="0" borderId="0" xfId="15" quotePrefix="1" applyFont="1" applyAlignment="1">
      <alignment horizontal="right"/>
    </xf>
    <xf numFmtId="0" fontId="29" fillId="26" borderId="0" xfId="15" applyFont="1" applyFill="1"/>
    <xf numFmtId="16" fontId="29" fillId="26" borderId="57" xfId="15" quotePrefix="1" applyNumberFormat="1" applyFont="1" applyFill="1" applyBorder="1" applyAlignment="1">
      <alignment horizontal="right"/>
    </xf>
    <xf numFmtId="0" fontId="29" fillId="19" borderId="0" xfId="15" applyFont="1" applyFill="1"/>
    <xf numFmtId="16" fontId="29" fillId="19" borderId="57" xfId="15" quotePrefix="1" applyNumberFormat="1" applyFont="1" applyFill="1" applyBorder="1" applyAlignment="1">
      <alignment horizontal="right"/>
    </xf>
    <xf numFmtId="0" fontId="29" fillId="17" borderId="0" xfId="15" applyFont="1" applyFill="1"/>
    <xf numFmtId="0" fontId="29" fillId="17" borderId="57" xfId="15" quotePrefix="1" applyFont="1" applyFill="1" applyBorder="1" applyAlignment="1">
      <alignment horizontal="right"/>
    </xf>
    <xf numFmtId="49" fontId="15" fillId="0" borderId="0" xfId="13" applyNumberFormat="1"/>
    <xf numFmtId="49" fontId="0" fillId="0" borderId="0" xfId="13" applyNumberFormat="1" applyFont="1"/>
    <xf numFmtId="49" fontId="9" fillId="2" borderId="49" xfId="0" applyNumberFormat="1" applyFont="1" applyFill="1" applyBorder="1" applyAlignment="1">
      <alignment vertical="center" wrapText="1"/>
    </xf>
    <xf numFmtId="49" fontId="17" fillId="0" borderId="0" xfId="14" applyNumberFormat="1" applyFont="1" applyFill="1" applyBorder="1" applyAlignment="1">
      <alignment vertical="top" wrapText="1"/>
    </xf>
    <xf numFmtId="49" fontId="0" fillId="0" borderId="0" xfId="0" applyNumberFormat="1" applyAlignment="1">
      <alignment wrapText="1"/>
    </xf>
    <xf numFmtId="0" fontId="11" fillId="5" borderId="4" xfId="0" applyFont="1" applyFill="1" applyBorder="1" applyAlignment="1">
      <alignment vertical="center" wrapText="1"/>
    </xf>
    <xf numFmtId="0" fontId="13" fillId="16" borderId="46" xfId="14" applyFont="1" applyFill="1" applyBorder="1" applyAlignment="1">
      <alignment horizontal="center" vertical="center" wrapText="1"/>
    </xf>
    <xf numFmtId="0" fontId="13" fillId="16" borderId="47" xfId="14" applyFont="1" applyFill="1" applyBorder="1" applyAlignment="1">
      <alignment horizontal="center" vertical="center" wrapText="1"/>
    </xf>
    <xf numFmtId="0" fontId="12" fillId="0" borderId="47" xfId="14" applyFont="1" applyBorder="1" applyAlignment="1">
      <alignment horizontal="left" vertical="center"/>
    </xf>
    <xf numFmtId="49" fontId="12" fillId="0" borderId="47" xfId="14" applyNumberFormat="1" applyFont="1" applyBorder="1" applyAlignment="1">
      <alignment horizontal="left" vertical="center"/>
    </xf>
    <xf numFmtId="0" fontId="18" fillId="9" borderId="35" xfId="12" applyBorder="1" applyAlignment="1">
      <alignment horizontal="center" vertical="center" wrapText="1"/>
    </xf>
    <xf numFmtId="0" fontId="0" fillId="0" borderId="0" xfId="13" applyFont="1"/>
    <xf numFmtId="0" fontId="18" fillId="27" borderId="65" xfId="12" applyFill="1" applyBorder="1" applyAlignment="1">
      <alignment horizontal="center" vertical="center" wrapText="1"/>
    </xf>
    <xf numFmtId="164" fontId="13" fillId="0" borderId="0" xfId="6" applyFont="1">
      <alignment vertical="top"/>
    </xf>
    <xf numFmtId="164" fontId="37" fillId="0" borderId="0" xfId="6" applyFont="1" applyAlignment="1">
      <alignment horizontal="center" vertical="center"/>
    </xf>
    <xf numFmtId="164" fontId="13" fillId="2" borderId="0" xfId="6" applyFont="1" applyFill="1">
      <alignment vertical="top"/>
    </xf>
    <xf numFmtId="164" fontId="13" fillId="0" borderId="0" xfId="6" applyFont="1" applyFill="1">
      <alignment vertical="top"/>
    </xf>
    <xf numFmtId="164" fontId="38" fillId="0" borderId="0" xfId="6" applyFont="1" applyAlignment="1">
      <alignment horizontal="center" vertical="center"/>
    </xf>
    <xf numFmtId="164" fontId="13" fillId="0" borderId="0" xfId="6" applyFont="1" applyAlignment="1">
      <alignment vertical="center"/>
    </xf>
    <xf numFmtId="0" fontId="1" fillId="0" borderId="0" xfId="16"/>
    <xf numFmtId="0" fontId="15" fillId="0" borderId="0" xfId="10"/>
    <xf numFmtId="0" fontId="12" fillId="0" borderId="0" xfId="16" applyFont="1"/>
    <xf numFmtId="164" fontId="13" fillId="0" borderId="0" xfId="6" applyFont="1" applyAlignment="1">
      <alignment vertical="top" wrapText="1"/>
    </xf>
    <xf numFmtId="0" fontId="12" fillId="0" borderId="1" xfId="10" applyFont="1" applyBorder="1" applyAlignment="1">
      <alignment vertical="center"/>
    </xf>
    <xf numFmtId="164" fontId="39" fillId="0" borderId="0" xfId="6" applyFont="1" applyAlignment="1">
      <alignment horizontal="left" vertical="top" wrapText="1"/>
    </xf>
    <xf numFmtId="0" fontId="12" fillId="0" borderId="1" xfId="10" applyFont="1" applyFill="1" applyBorder="1" applyAlignment="1">
      <alignment vertical="center"/>
    </xf>
    <xf numFmtId="164" fontId="13" fillId="0" borderId="0" xfId="6" applyFont="1" applyBorder="1">
      <alignment vertical="top"/>
    </xf>
    <xf numFmtId="164" fontId="13" fillId="0" borderId="66" xfId="6" applyFont="1" applyBorder="1">
      <alignment vertical="top"/>
    </xf>
    <xf numFmtId="164" fontId="13" fillId="0" borderId="67" xfId="6" applyFont="1" applyBorder="1">
      <alignment vertical="top"/>
    </xf>
    <xf numFmtId="164" fontId="13" fillId="0" borderId="68" xfId="6" applyFont="1" applyBorder="1">
      <alignment vertical="top"/>
    </xf>
    <xf numFmtId="164" fontId="13" fillId="0" borderId="69" xfId="6" applyFont="1" applyBorder="1">
      <alignment vertical="top"/>
    </xf>
    <xf numFmtId="164" fontId="13" fillId="0" borderId="70" xfId="6" applyFont="1" applyBorder="1">
      <alignment vertical="top"/>
    </xf>
    <xf numFmtId="0" fontId="12" fillId="7" borderId="22" xfId="0"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22" fillId="12" borderId="37" xfId="0" applyFont="1" applyFill="1" applyBorder="1" applyAlignment="1">
      <alignment horizontal="center" vertical="center" wrapText="1"/>
    </xf>
    <xf numFmtId="0" fontId="22" fillId="12" borderId="38" xfId="0" applyFont="1" applyFill="1" applyBorder="1" applyAlignment="1">
      <alignment horizontal="center" vertical="center" wrapText="1"/>
    </xf>
    <xf numFmtId="0" fontId="22" fillId="12" borderId="39" xfId="0" applyFont="1" applyFill="1" applyBorder="1" applyAlignment="1">
      <alignment horizontal="center" vertical="center" wrapText="1"/>
    </xf>
    <xf numFmtId="0" fontId="28" fillId="25" borderId="61" xfId="15" applyFont="1" applyFill="1" applyBorder="1" applyAlignment="1">
      <alignment horizontal="center" vertical="center" wrapText="1"/>
    </xf>
    <xf numFmtId="0" fontId="28" fillId="8" borderId="62" xfId="15" applyFont="1" applyFill="1" applyBorder="1" applyAlignment="1">
      <alignment horizontal="center" vertical="center" wrapText="1"/>
    </xf>
    <xf numFmtId="0" fontId="28" fillId="8" borderId="63" xfId="15" applyFont="1" applyFill="1" applyBorder="1" applyAlignment="1">
      <alignment horizontal="center" vertical="center" wrapText="1"/>
    </xf>
    <xf numFmtId="0" fontId="28" fillId="8" borderId="64" xfId="15" applyFont="1" applyFill="1" applyBorder="1" applyAlignment="1">
      <alignment horizontal="center" vertical="center" wrapText="1"/>
    </xf>
    <xf numFmtId="164" fontId="37" fillId="0" borderId="0" xfId="6" applyFont="1" applyAlignment="1">
      <alignment horizontal="center" vertical="center"/>
    </xf>
    <xf numFmtId="164" fontId="38" fillId="0" borderId="0" xfId="6" applyFont="1" applyAlignment="1">
      <alignment horizontal="center" vertical="center"/>
    </xf>
    <xf numFmtId="49" fontId="39" fillId="0" borderId="0" xfId="6" applyNumberFormat="1" applyFont="1" applyAlignment="1">
      <alignment horizontal="left" vertical="top" wrapText="1"/>
    </xf>
    <xf numFmtId="0" fontId="3" fillId="0" borderId="0" xfId="14" applyBorder="1" applyAlignment="1">
      <alignment horizontal="center"/>
    </xf>
    <xf numFmtId="0" fontId="3" fillId="0" borderId="0" xfId="14" applyAlignment="1">
      <alignment horizontal="center"/>
    </xf>
  </cellXfs>
  <cellStyles count="17">
    <cellStyle name="Hypertextový odkaz" xfId="1" builtinId="8" hidden="1"/>
    <cellStyle name="Hypertextový odkaz" xfId="3" builtinId="8" hidden="1"/>
    <cellStyle name="Hypertextový odkaz" xfId="5" builtinId="8"/>
    <cellStyle name="Hypertextový odkaz 2" xfId="8"/>
    <cellStyle name="Neutrální" xfId="12" builtinId="28"/>
    <cellStyle name="Normal 2" xfId="13"/>
    <cellStyle name="Normální" xfId="0" builtinId="0"/>
    <cellStyle name="Normální 2" xfId="7"/>
    <cellStyle name="Normální 2 2" xfId="9"/>
    <cellStyle name="Normální 2 3" xfId="6"/>
    <cellStyle name="Normální 2 4" xfId="15"/>
    <cellStyle name="Normální 2 5" xfId="16"/>
    <cellStyle name="Normální 3" xfId="10"/>
    <cellStyle name="Normální 4" xfId="11"/>
    <cellStyle name="Normální 5" xfId="14"/>
    <cellStyle name="Použitý hypertextový odkaz" xfId="2" builtinId="9" hidden="1"/>
    <cellStyle name="Použitý hypertextový odkaz" xfId="4" builtinId="9" hidden="1"/>
  </cellStyles>
  <dxfs count="309">
    <dxf>
      <font>
        <color rgb="FF9C0006"/>
      </font>
      <fill>
        <patternFill>
          <bgColor rgb="FFFFC7CE"/>
        </patternFill>
      </fill>
    </dxf>
    <dxf>
      <font>
        <color rgb="FF9C0006"/>
      </font>
      <fill>
        <patternFill>
          <bgColor rgb="FFFFC7CE"/>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ill>
        <patternFill>
          <bgColor rgb="FFFFC7CE"/>
        </patternFill>
      </fill>
    </dxf>
    <dxf>
      <font>
        <color rgb="FF9C5700"/>
      </font>
      <fill>
        <patternFill>
          <bgColor rgb="FFFFEB9C"/>
        </patternFill>
      </fill>
    </dxf>
    <dxf>
      <font>
        <color theme="1"/>
      </font>
      <fill>
        <patternFill patternType="solid">
          <bgColor rgb="FF79B901"/>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theme="9"/>
        </patternFill>
      </fill>
    </dxf>
    <dxf>
      <font>
        <b/>
        <i val="0"/>
      </font>
      <fill>
        <patternFill>
          <bgColor rgb="FFD7D7D7"/>
        </patternFill>
      </fill>
    </dxf>
    <dxf>
      <font>
        <b val="0"/>
        <i val="0"/>
      </font>
      <fill>
        <patternFill patternType="none">
          <bgColor indexed="65"/>
        </patternFill>
      </fill>
    </dxf>
  </dxfs>
  <tableStyles count="2" defaultTableStyle="TableStyleMedium9" defaultPivotStyle="PivotStyleMedium7">
    <tableStyle name="MySqlDefault" pivot="0" table="0" count="2">
      <tableStyleElement type="wholeTable" dxfId="308"/>
      <tableStyleElement type="headerRow" dxfId="307"/>
    </tableStyle>
    <tableStyle name="Styl tabulky 1" pivot="0" count="0"/>
  </tableStyles>
  <colors>
    <mruColors>
      <color rgb="FF4F2D7F"/>
      <color rgb="FFF1F1F1"/>
      <color rgb="FFFFFAE5"/>
      <color rgb="FFE5F0EE"/>
      <color rgb="FFCCE2DD"/>
      <color rgb="FFCAC0D9"/>
      <color rgb="FFFBFF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913-46AE-883F-B344259474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913-46AE-883F-B34425947409}"/>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cs-CZ"/>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'Přehled typů systémů'!$A$13:$A$14</c:f>
              <c:strCache>
                <c:ptCount val="2"/>
                <c:pt idx="0">
                  <c:v>Soulad</c:v>
                </c:pt>
                <c:pt idx="1">
                  <c:v>Nesoulad</c:v>
                </c:pt>
              </c:strCache>
            </c:strRef>
          </c:cat>
          <c:val>
            <c:numRef>
              <c:f>'Přehled typů systémů'!$AD$13:$AD$14</c:f>
              <c:numCache>
                <c:formatCode>General</c:formatCode>
                <c:ptCount val="2"/>
                <c:pt idx="0">
                  <c:v>13</c:v>
                </c:pt>
                <c:pt idx="1">
                  <c:v>115</c:v>
                </c:pt>
              </c:numCache>
            </c:numRef>
          </c:val>
          <c:extLst>
            <c:ext xmlns:c16="http://schemas.microsoft.com/office/drawing/2014/chart" uri="{C3380CC4-5D6E-409C-BE32-E72D297353CC}">
              <c16:uniqueId val="{00000000-3950-4DB2-A598-62DE97BA930E}"/>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cs-CZ"/>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cs-CZ"/>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40821</xdr:colOff>
      <xdr:row>3</xdr:row>
      <xdr:rowOff>0</xdr:rowOff>
    </xdr:from>
    <xdr:ext cx="184731" cy="264560"/>
    <xdr:sp macro="" textlink="">
      <xdr:nvSpPr>
        <xdr:cNvPr id="2" name="TextovéPole 1">
          <a:extLst>
            <a:ext uri="{FF2B5EF4-FFF2-40B4-BE49-F238E27FC236}">
              <a16:creationId xmlns:a16="http://schemas.microsoft.com/office/drawing/2014/main" id="{89353C07-18B2-479A-87CE-131C35F83AE4}"/>
            </a:ext>
          </a:extLst>
        </xdr:cNvPr>
        <xdr:cNvSpPr txBox="1"/>
      </xdr:nvSpPr>
      <xdr:spPr>
        <a:xfrm>
          <a:off x="22138821" y="2103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10</xdr:col>
      <xdr:colOff>40821</xdr:colOff>
      <xdr:row>11</xdr:row>
      <xdr:rowOff>0</xdr:rowOff>
    </xdr:from>
    <xdr:ext cx="184731" cy="264560"/>
    <xdr:sp macro="" textlink="">
      <xdr:nvSpPr>
        <xdr:cNvPr id="3" name="TextovéPole 2">
          <a:extLst>
            <a:ext uri="{FF2B5EF4-FFF2-40B4-BE49-F238E27FC236}">
              <a16:creationId xmlns:a16="http://schemas.microsoft.com/office/drawing/2014/main" id="{7D525838-E805-44C1-8463-6DF6B72007C3}"/>
            </a:ext>
          </a:extLst>
        </xdr:cNvPr>
        <xdr:cNvSpPr txBox="1"/>
      </xdr:nvSpPr>
      <xdr:spPr>
        <a:xfrm>
          <a:off x="22138821" y="9913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10</xdr:col>
      <xdr:colOff>40821</xdr:colOff>
      <xdr:row>11</xdr:row>
      <xdr:rowOff>0</xdr:rowOff>
    </xdr:from>
    <xdr:ext cx="184731" cy="264560"/>
    <xdr:sp macro="" textlink="">
      <xdr:nvSpPr>
        <xdr:cNvPr id="4" name="TextovéPole 3">
          <a:extLst>
            <a:ext uri="{FF2B5EF4-FFF2-40B4-BE49-F238E27FC236}">
              <a16:creationId xmlns:a16="http://schemas.microsoft.com/office/drawing/2014/main" id="{B5A1A10C-E02B-4754-BCF5-FB02CBBEF5AB}"/>
            </a:ext>
          </a:extLst>
        </xdr:cNvPr>
        <xdr:cNvSpPr txBox="1"/>
      </xdr:nvSpPr>
      <xdr:spPr>
        <a:xfrm>
          <a:off x="22138821" y="9913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10</xdr:col>
      <xdr:colOff>40821</xdr:colOff>
      <xdr:row>14</xdr:row>
      <xdr:rowOff>0</xdr:rowOff>
    </xdr:from>
    <xdr:ext cx="184731" cy="264560"/>
    <xdr:sp macro="" textlink="">
      <xdr:nvSpPr>
        <xdr:cNvPr id="5" name="TextovéPole 4">
          <a:extLst>
            <a:ext uri="{FF2B5EF4-FFF2-40B4-BE49-F238E27FC236}">
              <a16:creationId xmlns:a16="http://schemas.microsoft.com/office/drawing/2014/main" id="{28C58F6F-05BA-4AE0-9421-848B74E5D145}"/>
            </a:ext>
          </a:extLst>
        </xdr:cNvPr>
        <xdr:cNvSpPr txBox="1"/>
      </xdr:nvSpPr>
      <xdr:spPr>
        <a:xfrm>
          <a:off x="22138821" y="11300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10</xdr:col>
      <xdr:colOff>40821</xdr:colOff>
      <xdr:row>14</xdr:row>
      <xdr:rowOff>0</xdr:rowOff>
    </xdr:from>
    <xdr:ext cx="184731" cy="264560"/>
    <xdr:sp macro="" textlink="">
      <xdr:nvSpPr>
        <xdr:cNvPr id="6" name="TextovéPole 5">
          <a:extLst>
            <a:ext uri="{FF2B5EF4-FFF2-40B4-BE49-F238E27FC236}">
              <a16:creationId xmlns:a16="http://schemas.microsoft.com/office/drawing/2014/main" id="{B4E67AED-C3D7-4AD1-8745-E7DC144AE0CF}"/>
            </a:ext>
          </a:extLst>
        </xdr:cNvPr>
        <xdr:cNvSpPr txBox="1"/>
      </xdr:nvSpPr>
      <xdr:spPr>
        <a:xfrm>
          <a:off x="22138821" y="11300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11</xdr:col>
      <xdr:colOff>40821</xdr:colOff>
      <xdr:row>3</xdr:row>
      <xdr:rowOff>0</xdr:rowOff>
    </xdr:from>
    <xdr:ext cx="184731" cy="264560"/>
    <xdr:sp macro="" textlink="">
      <xdr:nvSpPr>
        <xdr:cNvPr id="7" name="TextovéPole 6">
          <a:extLst>
            <a:ext uri="{FF2B5EF4-FFF2-40B4-BE49-F238E27FC236}">
              <a16:creationId xmlns:a16="http://schemas.microsoft.com/office/drawing/2014/main" id="{6DB67CA3-8743-42CA-89C9-2F1E4B9D94C8}"/>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14</xdr:col>
      <xdr:colOff>40821</xdr:colOff>
      <xdr:row>3</xdr:row>
      <xdr:rowOff>0</xdr:rowOff>
    </xdr:from>
    <xdr:ext cx="184731" cy="264560"/>
    <xdr:sp macro="" textlink="">
      <xdr:nvSpPr>
        <xdr:cNvPr id="11" name="TextovéPole 10">
          <a:extLst>
            <a:ext uri="{FF2B5EF4-FFF2-40B4-BE49-F238E27FC236}">
              <a16:creationId xmlns:a16="http://schemas.microsoft.com/office/drawing/2014/main" id="{811141F7-E624-4DE5-A2EA-75D1F7089A3B}"/>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15</xdr:col>
      <xdr:colOff>40821</xdr:colOff>
      <xdr:row>3</xdr:row>
      <xdr:rowOff>0</xdr:rowOff>
    </xdr:from>
    <xdr:ext cx="184731" cy="264560"/>
    <xdr:sp macro="" textlink="">
      <xdr:nvSpPr>
        <xdr:cNvPr id="12" name="TextovéPole 11">
          <a:extLst>
            <a:ext uri="{FF2B5EF4-FFF2-40B4-BE49-F238E27FC236}">
              <a16:creationId xmlns:a16="http://schemas.microsoft.com/office/drawing/2014/main" id="{05F381A0-BE37-462B-BF2C-86CD4F7E79EE}"/>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15</xdr:col>
      <xdr:colOff>40821</xdr:colOff>
      <xdr:row>3</xdr:row>
      <xdr:rowOff>0</xdr:rowOff>
    </xdr:from>
    <xdr:ext cx="184731" cy="264560"/>
    <xdr:sp macro="" textlink="">
      <xdr:nvSpPr>
        <xdr:cNvPr id="14" name="TextovéPole 13">
          <a:extLst>
            <a:ext uri="{FF2B5EF4-FFF2-40B4-BE49-F238E27FC236}">
              <a16:creationId xmlns:a16="http://schemas.microsoft.com/office/drawing/2014/main" id="{3C14B4DE-9226-44E8-AE83-EB56B00525D1}"/>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16</xdr:col>
      <xdr:colOff>40821</xdr:colOff>
      <xdr:row>3</xdr:row>
      <xdr:rowOff>0</xdr:rowOff>
    </xdr:from>
    <xdr:ext cx="184731" cy="264560"/>
    <xdr:sp macro="" textlink="">
      <xdr:nvSpPr>
        <xdr:cNvPr id="15" name="TextovéPole 14">
          <a:extLst>
            <a:ext uri="{FF2B5EF4-FFF2-40B4-BE49-F238E27FC236}">
              <a16:creationId xmlns:a16="http://schemas.microsoft.com/office/drawing/2014/main" id="{28BA58E4-64BC-4A3C-94C9-8511D4EC4405}"/>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16</xdr:col>
      <xdr:colOff>40821</xdr:colOff>
      <xdr:row>3</xdr:row>
      <xdr:rowOff>0</xdr:rowOff>
    </xdr:from>
    <xdr:ext cx="184731" cy="264560"/>
    <xdr:sp macro="" textlink="">
      <xdr:nvSpPr>
        <xdr:cNvPr id="17" name="TextovéPole 16">
          <a:extLst>
            <a:ext uri="{FF2B5EF4-FFF2-40B4-BE49-F238E27FC236}">
              <a16:creationId xmlns:a16="http://schemas.microsoft.com/office/drawing/2014/main" id="{AD891BFB-AA9A-4867-BA68-C99DAAA58C0D}"/>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17</xdr:col>
      <xdr:colOff>40821</xdr:colOff>
      <xdr:row>3</xdr:row>
      <xdr:rowOff>0</xdr:rowOff>
    </xdr:from>
    <xdr:ext cx="184731" cy="264560"/>
    <xdr:sp macro="" textlink="">
      <xdr:nvSpPr>
        <xdr:cNvPr id="18" name="TextovéPole 17">
          <a:extLst>
            <a:ext uri="{FF2B5EF4-FFF2-40B4-BE49-F238E27FC236}">
              <a16:creationId xmlns:a16="http://schemas.microsoft.com/office/drawing/2014/main" id="{53046987-3872-4FF2-A291-F336165A8B20}"/>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17</xdr:col>
      <xdr:colOff>40821</xdr:colOff>
      <xdr:row>3</xdr:row>
      <xdr:rowOff>0</xdr:rowOff>
    </xdr:from>
    <xdr:ext cx="184731" cy="264560"/>
    <xdr:sp macro="" textlink="">
      <xdr:nvSpPr>
        <xdr:cNvPr id="20" name="TextovéPole 19">
          <a:extLst>
            <a:ext uri="{FF2B5EF4-FFF2-40B4-BE49-F238E27FC236}">
              <a16:creationId xmlns:a16="http://schemas.microsoft.com/office/drawing/2014/main" id="{5368E8F1-3047-4E46-A2F8-C7B37D32D601}"/>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18</xdr:col>
      <xdr:colOff>40821</xdr:colOff>
      <xdr:row>3</xdr:row>
      <xdr:rowOff>0</xdr:rowOff>
    </xdr:from>
    <xdr:ext cx="184731" cy="264560"/>
    <xdr:sp macro="" textlink="">
      <xdr:nvSpPr>
        <xdr:cNvPr id="21" name="TextovéPole 20">
          <a:extLst>
            <a:ext uri="{FF2B5EF4-FFF2-40B4-BE49-F238E27FC236}">
              <a16:creationId xmlns:a16="http://schemas.microsoft.com/office/drawing/2014/main" id="{C2866062-C54F-4C7A-A742-6839178BDBD4}"/>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18</xdr:col>
      <xdr:colOff>40821</xdr:colOff>
      <xdr:row>3</xdr:row>
      <xdr:rowOff>0</xdr:rowOff>
    </xdr:from>
    <xdr:ext cx="184731" cy="264560"/>
    <xdr:sp macro="" textlink="">
      <xdr:nvSpPr>
        <xdr:cNvPr id="23" name="TextovéPole 22">
          <a:extLst>
            <a:ext uri="{FF2B5EF4-FFF2-40B4-BE49-F238E27FC236}">
              <a16:creationId xmlns:a16="http://schemas.microsoft.com/office/drawing/2014/main" id="{2D40AD1F-D38E-4A58-A17C-57DF0CF02162}"/>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19</xdr:col>
      <xdr:colOff>40821</xdr:colOff>
      <xdr:row>3</xdr:row>
      <xdr:rowOff>0</xdr:rowOff>
    </xdr:from>
    <xdr:ext cx="184731" cy="264560"/>
    <xdr:sp macro="" textlink="">
      <xdr:nvSpPr>
        <xdr:cNvPr id="24" name="TextovéPole 23">
          <a:extLst>
            <a:ext uri="{FF2B5EF4-FFF2-40B4-BE49-F238E27FC236}">
              <a16:creationId xmlns:a16="http://schemas.microsoft.com/office/drawing/2014/main" id="{19519AB6-E1C0-4F2F-8970-0EA3B348AC16}"/>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18</xdr:col>
      <xdr:colOff>40821</xdr:colOff>
      <xdr:row>3</xdr:row>
      <xdr:rowOff>0</xdr:rowOff>
    </xdr:from>
    <xdr:ext cx="184731" cy="264560"/>
    <xdr:sp macro="" textlink="">
      <xdr:nvSpPr>
        <xdr:cNvPr id="25" name="TextovéPole 24">
          <a:extLst>
            <a:ext uri="{FF2B5EF4-FFF2-40B4-BE49-F238E27FC236}">
              <a16:creationId xmlns:a16="http://schemas.microsoft.com/office/drawing/2014/main" id="{F278B6C3-59D5-4E13-B163-1145E23DAB5D}"/>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19</xdr:col>
      <xdr:colOff>40821</xdr:colOff>
      <xdr:row>3</xdr:row>
      <xdr:rowOff>0</xdr:rowOff>
    </xdr:from>
    <xdr:ext cx="184731" cy="264560"/>
    <xdr:sp macro="" textlink="">
      <xdr:nvSpPr>
        <xdr:cNvPr id="26" name="TextovéPole 25">
          <a:extLst>
            <a:ext uri="{FF2B5EF4-FFF2-40B4-BE49-F238E27FC236}">
              <a16:creationId xmlns:a16="http://schemas.microsoft.com/office/drawing/2014/main" id="{F71C25C0-4781-42BA-B645-D97A2236E663}"/>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20</xdr:col>
      <xdr:colOff>40821</xdr:colOff>
      <xdr:row>3</xdr:row>
      <xdr:rowOff>0</xdr:rowOff>
    </xdr:from>
    <xdr:ext cx="184731" cy="264560"/>
    <xdr:sp macro="" textlink="">
      <xdr:nvSpPr>
        <xdr:cNvPr id="27" name="TextovéPole 26">
          <a:extLst>
            <a:ext uri="{FF2B5EF4-FFF2-40B4-BE49-F238E27FC236}">
              <a16:creationId xmlns:a16="http://schemas.microsoft.com/office/drawing/2014/main" id="{32E2798B-7777-4C58-88D7-E0474622BDAE}"/>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19</xdr:col>
      <xdr:colOff>40821</xdr:colOff>
      <xdr:row>3</xdr:row>
      <xdr:rowOff>0</xdr:rowOff>
    </xdr:from>
    <xdr:ext cx="184731" cy="264560"/>
    <xdr:sp macro="" textlink="">
      <xdr:nvSpPr>
        <xdr:cNvPr id="28" name="TextovéPole 27">
          <a:extLst>
            <a:ext uri="{FF2B5EF4-FFF2-40B4-BE49-F238E27FC236}">
              <a16:creationId xmlns:a16="http://schemas.microsoft.com/office/drawing/2014/main" id="{FE341C0A-0347-43F1-8A91-E77F500EA518}"/>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20</xdr:col>
      <xdr:colOff>40821</xdr:colOff>
      <xdr:row>3</xdr:row>
      <xdr:rowOff>0</xdr:rowOff>
    </xdr:from>
    <xdr:ext cx="184731" cy="264560"/>
    <xdr:sp macro="" textlink="">
      <xdr:nvSpPr>
        <xdr:cNvPr id="29" name="TextovéPole 28">
          <a:extLst>
            <a:ext uri="{FF2B5EF4-FFF2-40B4-BE49-F238E27FC236}">
              <a16:creationId xmlns:a16="http://schemas.microsoft.com/office/drawing/2014/main" id="{089AB82C-6855-4D79-ACA7-373B2131D374}"/>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21</xdr:col>
      <xdr:colOff>40821</xdr:colOff>
      <xdr:row>3</xdr:row>
      <xdr:rowOff>0</xdr:rowOff>
    </xdr:from>
    <xdr:ext cx="184731" cy="264560"/>
    <xdr:sp macro="" textlink="">
      <xdr:nvSpPr>
        <xdr:cNvPr id="30" name="TextovéPole 29">
          <a:extLst>
            <a:ext uri="{FF2B5EF4-FFF2-40B4-BE49-F238E27FC236}">
              <a16:creationId xmlns:a16="http://schemas.microsoft.com/office/drawing/2014/main" id="{75F6100F-19B3-4FCC-BC6E-E85C73B38AFF}"/>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20</xdr:col>
      <xdr:colOff>40821</xdr:colOff>
      <xdr:row>3</xdr:row>
      <xdr:rowOff>0</xdr:rowOff>
    </xdr:from>
    <xdr:ext cx="184731" cy="264560"/>
    <xdr:sp macro="" textlink="">
      <xdr:nvSpPr>
        <xdr:cNvPr id="31" name="TextovéPole 30">
          <a:extLst>
            <a:ext uri="{FF2B5EF4-FFF2-40B4-BE49-F238E27FC236}">
              <a16:creationId xmlns:a16="http://schemas.microsoft.com/office/drawing/2014/main" id="{2EEC4D00-EC3E-44AF-A055-667C35B64224}"/>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21</xdr:col>
      <xdr:colOff>40821</xdr:colOff>
      <xdr:row>3</xdr:row>
      <xdr:rowOff>0</xdr:rowOff>
    </xdr:from>
    <xdr:ext cx="184731" cy="264560"/>
    <xdr:sp macro="" textlink="">
      <xdr:nvSpPr>
        <xdr:cNvPr id="32" name="TextovéPole 31">
          <a:extLst>
            <a:ext uri="{FF2B5EF4-FFF2-40B4-BE49-F238E27FC236}">
              <a16:creationId xmlns:a16="http://schemas.microsoft.com/office/drawing/2014/main" id="{DA09A534-5CA9-4FFD-8093-72C00645D919}"/>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22</xdr:col>
      <xdr:colOff>40821</xdr:colOff>
      <xdr:row>3</xdr:row>
      <xdr:rowOff>0</xdr:rowOff>
    </xdr:from>
    <xdr:ext cx="184731" cy="264560"/>
    <xdr:sp macro="" textlink="">
      <xdr:nvSpPr>
        <xdr:cNvPr id="33" name="TextovéPole 32">
          <a:extLst>
            <a:ext uri="{FF2B5EF4-FFF2-40B4-BE49-F238E27FC236}">
              <a16:creationId xmlns:a16="http://schemas.microsoft.com/office/drawing/2014/main" id="{17E652D9-119B-4A27-AB7F-9590EAEE25F8}"/>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21</xdr:col>
      <xdr:colOff>40821</xdr:colOff>
      <xdr:row>3</xdr:row>
      <xdr:rowOff>0</xdr:rowOff>
    </xdr:from>
    <xdr:ext cx="184731" cy="264560"/>
    <xdr:sp macro="" textlink="">
      <xdr:nvSpPr>
        <xdr:cNvPr id="34" name="TextovéPole 33">
          <a:extLst>
            <a:ext uri="{FF2B5EF4-FFF2-40B4-BE49-F238E27FC236}">
              <a16:creationId xmlns:a16="http://schemas.microsoft.com/office/drawing/2014/main" id="{FB21341E-0469-4761-BA98-7B9CC193DC33}"/>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22</xdr:col>
      <xdr:colOff>40821</xdr:colOff>
      <xdr:row>3</xdr:row>
      <xdr:rowOff>0</xdr:rowOff>
    </xdr:from>
    <xdr:ext cx="184731" cy="264560"/>
    <xdr:sp macro="" textlink="">
      <xdr:nvSpPr>
        <xdr:cNvPr id="35" name="TextovéPole 34">
          <a:extLst>
            <a:ext uri="{FF2B5EF4-FFF2-40B4-BE49-F238E27FC236}">
              <a16:creationId xmlns:a16="http://schemas.microsoft.com/office/drawing/2014/main" id="{14F9358E-9860-475A-BE84-17DFA67622E7}"/>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23</xdr:col>
      <xdr:colOff>40821</xdr:colOff>
      <xdr:row>3</xdr:row>
      <xdr:rowOff>0</xdr:rowOff>
    </xdr:from>
    <xdr:ext cx="184731" cy="264560"/>
    <xdr:sp macro="" textlink="">
      <xdr:nvSpPr>
        <xdr:cNvPr id="36" name="TextovéPole 35">
          <a:extLst>
            <a:ext uri="{FF2B5EF4-FFF2-40B4-BE49-F238E27FC236}">
              <a16:creationId xmlns:a16="http://schemas.microsoft.com/office/drawing/2014/main" id="{AAA1E23F-CCA7-4D76-B4EB-47ECFE2E19C2}"/>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22</xdr:col>
      <xdr:colOff>40821</xdr:colOff>
      <xdr:row>3</xdr:row>
      <xdr:rowOff>0</xdr:rowOff>
    </xdr:from>
    <xdr:ext cx="184731" cy="264560"/>
    <xdr:sp macro="" textlink="">
      <xdr:nvSpPr>
        <xdr:cNvPr id="37" name="TextovéPole 36">
          <a:extLst>
            <a:ext uri="{FF2B5EF4-FFF2-40B4-BE49-F238E27FC236}">
              <a16:creationId xmlns:a16="http://schemas.microsoft.com/office/drawing/2014/main" id="{77896080-4E32-4AC0-859F-2E70FDF30A72}"/>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23</xdr:col>
      <xdr:colOff>40821</xdr:colOff>
      <xdr:row>3</xdr:row>
      <xdr:rowOff>0</xdr:rowOff>
    </xdr:from>
    <xdr:ext cx="184731" cy="264560"/>
    <xdr:sp macro="" textlink="">
      <xdr:nvSpPr>
        <xdr:cNvPr id="38" name="TextovéPole 37">
          <a:extLst>
            <a:ext uri="{FF2B5EF4-FFF2-40B4-BE49-F238E27FC236}">
              <a16:creationId xmlns:a16="http://schemas.microsoft.com/office/drawing/2014/main" id="{B52C2657-A03F-44ED-9CD6-DEBFAA8ACA89}"/>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24</xdr:col>
      <xdr:colOff>40821</xdr:colOff>
      <xdr:row>3</xdr:row>
      <xdr:rowOff>0</xdr:rowOff>
    </xdr:from>
    <xdr:ext cx="184731" cy="264560"/>
    <xdr:sp macro="" textlink="">
      <xdr:nvSpPr>
        <xdr:cNvPr id="39" name="TextovéPole 38">
          <a:extLst>
            <a:ext uri="{FF2B5EF4-FFF2-40B4-BE49-F238E27FC236}">
              <a16:creationId xmlns:a16="http://schemas.microsoft.com/office/drawing/2014/main" id="{D9EF6AEC-8C0C-44B4-81B7-AC64C342C318}"/>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23</xdr:col>
      <xdr:colOff>40821</xdr:colOff>
      <xdr:row>3</xdr:row>
      <xdr:rowOff>0</xdr:rowOff>
    </xdr:from>
    <xdr:ext cx="184731" cy="264560"/>
    <xdr:sp macro="" textlink="">
      <xdr:nvSpPr>
        <xdr:cNvPr id="40" name="TextovéPole 39">
          <a:extLst>
            <a:ext uri="{FF2B5EF4-FFF2-40B4-BE49-F238E27FC236}">
              <a16:creationId xmlns:a16="http://schemas.microsoft.com/office/drawing/2014/main" id="{67DC517A-EBCD-44A1-B3FE-2D4203EF44D2}"/>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24</xdr:col>
      <xdr:colOff>40821</xdr:colOff>
      <xdr:row>3</xdr:row>
      <xdr:rowOff>0</xdr:rowOff>
    </xdr:from>
    <xdr:ext cx="184731" cy="264560"/>
    <xdr:sp macro="" textlink="">
      <xdr:nvSpPr>
        <xdr:cNvPr id="41" name="TextovéPole 40">
          <a:extLst>
            <a:ext uri="{FF2B5EF4-FFF2-40B4-BE49-F238E27FC236}">
              <a16:creationId xmlns:a16="http://schemas.microsoft.com/office/drawing/2014/main" id="{5E1DFDCD-C489-4302-9B03-CD426A4CFFCD}"/>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25</xdr:col>
      <xdr:colOff>40821</xdr:colOff>
      <xdr:row>3</xdr:row>
      <xdr:rowOff>0</xdr:rowOff>
    </xdr:from>
    <xdr:ext cx="184731" cy="264560"/>
    <xdr:sp macro="" textlink="">
      <xdr:nvSpPr>
        <xdr:cNvPr id="42" name="TextovéPole 41">
          <a:extLst>
            <a:ext uri="{FF2B5EF4-FFF2-40B4-BE49-F238E27FC236}">
              <a16:creationId xmlns:a16="http://schemas.microsoft.com/office/drawing/2014/main" id="{1BC9F259-8EDC-4BE7-9928-A533D5030D7E}"/>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24</xdr:col>
      <xdr:colOff>40821</xdr:colOff>
      <xdr:row>3</xdr:row>
      <xdr:rowOff>0</xdr:rowOff>
    </xdr:from>
    <xdr:ext cx="184731" cy="264560"/>
    <xdr:sp macro="" textlink="">
      <xdr:nvSpPr>
        <xdr:cNvPr id="43" name="TextovéPole 42">
          <a:extLst>
            <a:ext uri="{FF2B5EF4-FFF2-40B4-BE49-F238E27FC236}">
              <a16:creationId xmlns:a16="http://schemas.microsoft.com/office/drawing/2014/main" id="{872B5629-CD14-4C16-8539-A4ADD9FD7404}"/>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25</xdr:col>
      <xdr:colOff>40821</xdr:colOff>
      <xdr:row>3</xdr:row>
      <xdr:rowOff>0</xdr:rowOff>
    </xdr:from>
    <xdr:ext cx="184731" cy="264560"/>
    <xdr:sp macro="" textlink="">
      <xdr:nvSpPr>
        <xdr:cNvPr id="44" name="TextovéPole 43">
          <a:extLst>
            <a:ext uri="{FF2B5EF4-FFF2-40B4-BE49-F238E27FC236}">
              <a16:creationId xmlns:a16="http://schemas.microsoft.com/office/drawing/2014/main" id="{888AE5C1-96AD-4062-B8DF-E890481D0C55}"/>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26</xdr:col>
      <xdr:colOff>40821</xdr:colOff>
      <xdr:row>3</xdr:row>
      <xdr:rowOff>0</xdr:rowOff>
    </xdr:from>
    <xdr:ext cx="184731" cy="264560"/>
    <xdr:sp macro="" textlink="">
      <xdr:nvSpPr>
        <xdr:cNvPr id="45" name="TextovéPole 44">
          <a:extLst>
            <a:ext uri="{FF2B5EF4-FFF2-40B4-BE49-F238E27FC236}">
              <a16:creationId xmlns:a16="http://schemas.microsoft.com/office/drawing/2014/main" id="{E5F963EC-9750-41E3-911E-16BEE1FA0582}"/>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25</xdr:col>
      <xdr:colOff>40821</xdr:colOff>
      <xdr:row>3</xdr:row>
      <xdr:rowOff>0</xdr:rowOff>
    </xdr:from>
    <xdr:ext cx="184731" cy="264560"/>
    <xdr:sp macro="" textlink="">
      <xdr:nvSpPr>
        <xdr:cNvPr id="46" name="TextovéPole 45">
          <a:extLst>
            <a:ext uri="{FF2B5EF4-FFF2-40B4-BE49-F238E27FC236}">
              <a16:creationId xmlns:a16="http://schemas.microsoft.com/office/drawing/2014/main" id="{A4A22D3D-6D19-4728-9F21-B32E441EF9C3}"/>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26</xdr:col>
      <xdr:colOff>40821</xdr:colOff>
      <xdr:row>3</xdr:row>
      <xdr:rowOff>0</xdr:rowOff>
    </xdr:from>
    <xdr:ext cx="184731" cy="264560"/>
    <xdr:sp macro="" textlink="">
      <xdr:nvSpPr>
        <xdr:cNvPr id="47" name="TextovéPole 46">
          <a:extLst>
            <a:ext uri="{FF2B5EF4-FFF2-40B4-BE49-F238E27FC236}">
              <a16:creationId xmlns:a16="http://schemas.microsoft.com/office/drawing/2014/main" id="{4BF59D12-15FB-4350-B4FE-391F67849A00}"/>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27</xdr:col>
      <xdr:colOff>40821</xdr:colOff>
      <xdr:row>3</xdr:row>
      <xdr:rowOff>0</xdr:rowOff>
    </xdr:from>
    <xdr:ext cx="184731" cy="264560"/>
    <xdr:sp macro="" textlink="">
      <xdr:nvSpPr>
        <xdr:cNvPr id="48" name="TextovéPole 47">
          <a:extLst>
            <a:ext uri="{FF2B5EF4-FFF2-40B4-BE49-F238E27FC236}">
              <a16:creationId xmlns:a16="http://schemas.microsoft.com/office/drawing/2014/main" id="{9CC64254-2E15-40DA-8100-2C9CDD7B28B1}"/>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26</xdr:col>
      <xdr:colOff>40821</xdr:colOff>
      <xdr:row>3</xdr:row>
      <xdr:rowOff>0</xdr:rowOff>
    </xdr:from>
    <xdr:ext cx="184731" cy="264560"/>
    <xdr:sp macro="" textlink="">
      <xdr:nvSpPr>
        <xdr:cNvPr id="49" name="TextovéPole 48">
          <a:extLst>
            <a:ext uri="{FF2B5EF4-FFF2-40B4-BE49-F238E27FC236}">
              <a16:creationId xmlns:a16="http://schemas.microsoft.com/office/drawing/2014/main" id="{4B2D05B8-73E0-4A07-9651-C0EC55C50DC5}"/>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27</xdr:col>
      <xdr:colOff>40821</xdr:colOff>
      <xdr:row>3</xdr:row>
      <xdr:rowOff>0</xdr:rowOff>
    </xdr:from>
    <xdr:ext cx="184731" cy="264560"/>
    <xdr:sp macro="" textlink="">
      <xdr:nvSpPr>
        <xdr:cNvPr id="50" name="TextovéPole 49">
          <a:extLst>
            <a:ext uri="{FF2B5EF4-FFF2-40B4-BE49-F238E27FC236}">
              <a16:creationId xmlns:a16="http://schemas.microsoft.com/office/drawing/2014/main" id="{818EDAB3-9D6E-499D-B199-F6FB85CF6C5D}"/>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28</xdr:col>
      <xdr:colOff>40821</xdr:colOff>
      <xdr:row>3</xdr:row>
      <xdr:rowOff>0</xdr:rowOff>
    </xdr:from>
    <xdr:ext cx="184731" cy="264560"/>
    <xdr:sp macro="" textlink="">
      <xdr:nvSpPr>
        <xdr:cNvPr id="51" name="TextovéPole 50">
          <a:extLst>
            <a:ext uri="{FF2B5EF4-FFF2-40B4-BE49-F238E27FC236}">
              <a16:creationId xmlns:a16="http://schemas.microsoft.com/office/drawing/2014/main" id="{19D69F19-14AD-45CB-9AAD-3CBE2A50E9AE}"/>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27</xdr:col>
      <xdr:colOff>40821</xdr:colOff>
      <xdr:row>3</xdr:row>
      <xdr:rowOff>0</xdr:rowOff>
    </xdr:from>
    <xdr:ext cx="184731" cy="264560"/>
    <xdr:sp macro="" textlink="">
      <xdr:nvSpPr>
        <xdr:cNvPr id="52" name="TextovéPole 51">
          <a:extLst>
            <a:ext uri="{FF2B5EF4-FFF2-40B4-BE49-F238E27FC236}">
              <a16:creationId xmlns:a16="http://schemas.microsoft.com/office/drawing/2014/main" id="{35C78FFC-22E5-463D-AA22-95675BF6FD5D}"/>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28</xdr:col>
      <xdr:colOff>40821</xdr:colOff>
      <xdr:row>3</xdr:row>
      <xdr:rowOff>0</xdr:rowOff>
    </xdr:from>
    <xdr:ext cx="184731" cy="264560"/>
    <xdr:sp macro="" textlink="">
      <xdr:nvSpPr>
        <xdr:cNvPr id="53" name="TextovéPole 52">
          <a:extLst>
            <a:ext uri="{FF2B5EF4-FFF2-40B4-BE49-F238E27FC236}">
              <a16:creationId xmlns:a16="http://schemas.microsoft.com/office/drawing/2014/main" id="{B04FDCE2-5CA9-497B-B8B7-51E7F4B05A47}"/>
            </a:ext>
          </a:extLst>
        </xdr:cNvPr>
        <xdr:cNvSpPr txBox="1"/>
      </xdr:nvSpPr>
      <xdr:spPr>
        <a:xfrm>
          <a:off x="4076700"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oneCellAnchor>
    <xdr:from>
      <xdr:col>29</xdr:col>
      <xdr:colOff>40821</xdr:colOff>
      <xdr:row>3</xdr:row>
      <xdr:rowOff>0</xdr:rowOff>
    </xdr:from>
    <xdr:ext cx="184731" cy="264560"/>
    <xdr:sp macro="" textlink="">
      <xdr:nvSpPr>
        <xdr:cNvPr id="54" name="TextovéPole 53">
          <a:extLst>
            <a:ext uri="{FF2B5EF4-FFF2-40B4-BE49-F238E27FC236}">
              <a16:creationId xmlns:a16="http://schemas.microsoft.com/office/drawing/2014/main" id="{A0EF7C79-AC15-408F-BAB1-450821491FBD}"/>
            </a:ext>
          </a:extLst>
        </xdr:cNvPr>
        <xdr:cNvSpPr txBox="1"/>
      </xdr:nvSpPr>
      <xdr:spPr>
        <a:xfrm>
          <a:off x="4117521" y="204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twoCellAnchor>
    <xdr:from>
      <xdr:col>18</xdr:col>
      <xdr:colOff>871538</xdr:colOff>
      <xdr:row>16</xdr:row>
      <xdr:rowOff>114300</xdr:rowOff>
    </xdr:from>
    <xdr:to>
      <xdr:col>23</xdr:col>
      <xdr:colOff>585788</xdr:colOff>
      <xdr:row>30</xdr:row>
      <xdr:rowOff>85725</xdr:rowOff>
    </xdr:to>
    <xdr:graphicFrame macro="">
      <xdr:nvGraphicFramePr>
        <xdr:cNvPr id="8" name="Graf 7">
          <a:extLst>
            <a:ext uri="{FF2B5EF4-FFF2-40B4-BE49-F238E27FC236}">
              <a16:creationId xmlns:a16="http://schemas.microsoft.com/office/drawing/2014/main" id="{2CFA4F48-9661-4D69-85E0-45BD08BEA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211675</xdr:colOff>
      <xdr:row>13</xdr:row>
      <xdr:rowOff>41460</xdr:rowOff>
    </xdr:from>
    <xdr:to>
      <xdr:col>2</xdr:col>
      <xdr:colOff>1053956</xdr:colOff>
      <xdr:row>20</xdr:row>
      <xdr:rowOff>29935</xdr:rowOff>
    </xdr:to>
    <xdr:pic>
      <xdr:nvPicPr>
        <xdr:cNvPr id="2" name="Obrázek 1">
          <a:extLst>
            <a:ext uri="{FF2B5EF4-FFF2-40B4-BE49-F238E27FC236}">
              <a16:creationId xmlns:a16="http://schemas.microsoft.com/office/drawing/2014/main" id="{F44D3C09-AEBA-48C8-8A6D-C1D91D5A78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0795" y="2495100"/>
          <a:ext cx="2511061" cy="1192435"/>
        </a:xfrm>
        <a:prstGeom prst="rect">
          <a:avLst/>
        </a:prstGeom>
      </xdr:spPr>
    </xdr:pic>
    <xdr:clientData/>
  </xdr:twoCellAnchor>
  <xdr:oneCellAnchor>
    <xdr:from>
      <xdr:col>7</xdr:col>
      <xdr:colOff>40821</xdr:colOff>
      <xdr:row>46</xdr:row>
      <xdr:rowOff>163286</xdr:rowOff>
    </xdr:from>
    <xdr:ext cx="184731" cy="264560"/>
    <xdr:sp macro="" textlink="">
      <xdr:nvSpPr>
        <xdr:cNvPr id="3" name="TextovéPole 2">
          <a:extLst>
            <a:ext uri="{FF2B5EF4-FFF2-40B4-BE49-F238E27FC236}">
              <a16:creationId xmlns:a16="http://schemas.microsoft.com/office/drawing/2014/main" id="{4AF4F417-58A7-48D8-8DB3-B4B47556DA4A}"/>
            </a:ext>
          </a:extLst>
        </xdr:cNvPr>
        <xdr:cNvSpPr txBox="1"/>
      </xdr:nvSpPr>
      <xdr:spPr>
        <a:xfrm>
          <a:off x="8023860" y="96501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seb/CloudStation/aaROZPRACOVANE/GDPR/metodika%20GTI/Workshop%203/20170919_Assessment_Tool_v60_EN_vzor%20ris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rantta-my.sharepoint.com/Users/jaseb/CloudStation/aaROZPRACOVANE/GDPR/metodika%20GTI/Workshop%203/20170919_Assessment_Tool_v60_EN_vzor%20ris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TART_EN"/>
      <sheetName val="START_DE"/>
      <sheetName val="001_Process_Assessment"/>
      <sheetName val="001_Contact_Details_Controller"/>
      <sheetName val="001_Contact_Details_Processor"/>
      <sheetName val="001_RPA_CONTROLLER"/>
      <sheetName val="001_RPA_PROCESSOR"/>
      <sheetName val="001_RPA_Data_Transfer"/>
      <sheetName val="002_RPA_INTERNAL"/>
      <sheetName val="Tabelle6"/>
      <sheetName val="002_RPA_Data_Transfer_INTERNAL"/>
      <sheetName val="002_DPIA_SUMMARY"/>
      <sheetName val="003_Impact-Assessment"/>
      <sheetName val="004_LEGAL_Assessment"/>
      <sheetName val="005_Threat_Assessment"/>
      <sheetName val="006_Control_Assessment"/>
      <sheetName val="007_Risk_Assessment"/>
      <sheetName val="008_Measures_Tracking"/>
      <sheetName val="##Matrix_Controls"/>
      <sheetName val="##Matrix_Impact-Assessment"/>
      <sheetName val="##Matrix_Impact"/>
      <sheetName val="##Matrix_Likelihood"/>
      <sheetName val="##Matrix_Risk_Assessment"/>
      <sheetName val="parameters"/>
    </sheetNames>
    <sheetDataSet>
      <sheetData sheetId="0" refreshError="1"/>
      <sheetData sheetId="1" refreshError="1"/>
      <sheetData sheetId="2" refreshError="1"/>
      <sheetData sheetId="3" refreshError="1"/>
      <sheetData sheetId="4" refreshError="1"/>
      <sheetData sheetId="5" refreshError="1">
        <row r="8">
          <cell r="B8"/>
        </row>
        <row r="9">
          <cell r="B9"/>
        </row>
        <row r="10">
          <cell r="B10"/>
        </row>
        <row r="11">
          <cell r="B11"/>
        </row>
        <row r="12">
          <cell r="B12"/>
        </row>
        <row r="13">
          <cell r="B13"/>
        </row>
        <row r="14">
          <cell r="B14"/>
        </row>
        <row r="15">
          <cell r="B15"/>
        </row>
        <row r="16">
          <cell r="B16"/>
        </row>
        <row r="17">
          <cell r="B17"/>
        </row>
        <row r="18">
          <cell r="B18"/>
        </row>
        <row r="19">
          <cell r="B19"/>
        </row>
        <row r="20">
          <cell r="B20"/>
        </row>
        <row r="21">
          <cell r="B21"/>
        </row>
        <row r="22">
          <cell r="B22"/>
        </row>
        <row r="23">
          <cell r="B23"/>
        </row>
        <row r="24">
          <cell r="B24"/>
        </row>
        <row r="25">
          <cell r="B25"/>
        </row>
        <row r="26">
          <cell r="B26"/>
        </row>
        <row r="27">
          <cell r="B27"/>
        </row>
        <row r="28">
          <cell r="B28"/>
        </row>
        <row r="29">
          <cell r="B29"/>
        </row>
        <row r="30">
          <cell r="B30"/>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row r="62">
          <cell r="B62"/>
        </row>
        <row r="63">
          <cell r="B63"/>
        </row>
        <row r="64">
          <cell r="B64"/>
        </row>
        <row r="65">
          <cell r="B65"/>
        </row>
        <row r="66">
          <cell r="B66"/>
        </row>
        <row r="67">
          <cell r="B67"/>
        </row>
        <row r="68">
          <cell r="B68"/>
        </row>
        <row r="69">
          <cell r="B69"/>
        </row>
        <row r="70">
          <cell r="B70"/>
        </row>
        <row r="71">
          <cell r="B71"/>
        </row>
        <row r="72">
          <cell r="B72"/>
        </row>
        <row r="73">
          <cell r="B73"/>
        </row>
        <row r="74">
          <cell r="B74"/>
        </row>
        <row r="75">
          <cell r="B75"/>
        </row>
        <row r="76">
          <cell r="B76"/>
        </row>
        <row r="77">
          <cell r="B77"/>
        </row>
        <row r="78">
          <cell r="B78"/>
        </row>
        <row r="79">
          <cell r="B79"/>
        </row>
        <row r="80">
          <cell r="B80"/>
        </row>
        <row r="81">
          <cell r="B81"/>
        </row>
        <row r="82">
          <cell r="B82"/>
        </row>
        <row r="83">
          <cell r="B83"/>
        </row>
        <row r="84">
          <cell r="B84"/>
        </row>
        <row r="85">
          <cell r="B85"/>
        </row>
        <row r="86">
          <cell r="B86"/>
        </row>
        <row r="87">
          <cell r="B87"/>
        </row>
        <row r="88">
          <cell r="B88"/>
        </row>
        <row r="89">
          <cell r="B89"/>
        </row>
        <row r="90">
          <cell r="B90"/>
        </row>
        <row r="91">
          <cell r="B91"/>
        </row>
        <row r="92">
          <cell r="B92"/>
        </row>
        <row r="93">
          <cell r="B93"/>
        </row>
        <row r="94">
          <cell r="B94"/>
        </row>
        <row r="95">
          <cell r="B95"/>
        </row>
        <row r="96">
          <cell r="B96"/>
        </row>
        <row r="97">
          <cell r="B97"/>
        </row>
        <row r="98">
          <cell r="B98"/>
        </row>
        <row r="99">
          <cell r="B99"/>
        </row>
        <row r="100">
          <cell r="B100"/>
        </row>
        <row r="101">
          <cell r="B101"/>
        </row>
        <row r="102">
          <cell r="B102"/>
        </row>
        <row r="103">
          <cell r="B103"/>
        </row>
      </sheetData>
      <sheetData sheetId="6" refreshError="1"/>
      <sheetData sheetId="7" refreshError="1"/>
      <sheetData sheetId="8" refreshError="1"/>
      <sheetData sheetId="9" refreshError="1"/>
      <sheetData sheetId="10" refreshError="1"/>
      <sheetData sheetId="11" refreshError="1"/>
      <sheetData sheetId="12" refreshError="1">
        <row r="7">
          <cell r="D7" t="str">
            <v>V.0001-DPIA.0001</v>
          </cell>
        </row>
        <row r="8">
          <cell r="D8" t="str">
            <v>V.0002-DPIA.0001</v>
          </cell>
        </row>
        <row r="9">
          <cell r="D9" t="str">
            <v>V.0003-DPIA.0001</v>
          </cell>
        </row>
        <row r="10">
          <cell r="D10" t="str">
            <v>V.0004-DPIA.0001</v>
          </cell>
        </row>
        <row r="11">
          <cell r="D11"/>
        </row>
        <row r="12">
          <cell r="D12"/>
        </row>
        <row r="13">
          <cell r="D13"/>
        </row>
        <row r="14">
          <cell r="D14"/>
        </row>
        <row r="15">
          <cell r="D15"/>
        </row>
        <row r="16">
          <cell r="D16"/>
        </row>
        <row r="17">
          <cell r="D17"/>
        </row>
        <row r="18">
          <cell r="D18"/>
        </row>
        <row r="19">
          <cell r="D19"/>
        </row>
        <row r="20">
          <cell r="D20"/>
        </row>
        <row r="21">
          <cell r="D21"/>
        </row>
        <row r="22">
          <cell r="D22"/>
        </row>
        <row r="23">
          <cell r="D23"/>
        </row>
        <row r="24">
          <cell r="D24"/>
        </row>
        <row r="25">
          <cell r="D25"/>
        </row>
        <row r="26">
          <cell r="D26"/>
        </row>
        <row r="27">
          <cell r="D27"/>
        </row>
        <row r="28">
          <cell r="D28"/>
        </row>
        <row r="29">
          <cell r="D29"/>
        </row>
        <row r="30">
          <cell r="D30"/>
        </row>
        <row r="31">
          <cell r="D31"/>
        </row>
        <row r="32">
          <cell r="D32"/>
        </row>
        <row r="33">
          <cell r="D33"/>
        </row>
        <row r="34">
          <cell r="D34"/>
        </row>
        <row r="35">
          <cell r="D35"/>
        </row>
        <row r="36">
          <cell r="D36"/>
        </row>
        <row r="37">
          <cell r="D37"/>
        </row>
        <row r="38">
          <cell r="D38"/>
        </row>
        <row r="39">
          <cell r="D39"/>
        </row>
        <row r="40">
          <cell r="D40"/>
        </row>
        <row r="41">
          <cell r="D41"/>
        </row>
        <row r="42">
          <cell r="D42"/>
        </row>
        <row r="43">
          <cell r="D43"/>
        </row>
        <row r="44">
          <cell r="D44"/>
        </row>
        <row r="45">
          <cell r="D45"/>
        </row>
        <row r="46">
          <cell r="D46"/>
        </row>
        <row r="47">
          <cell r="D47"/>
        </row>
        <row r="48">
          <cell r="D48"/>
        </row>
        <row r="49">
          <cell r="D49"/>
        </row>
        <row r="50">
          <cell r="D50"/>
        </row>
        <row r="51">
          <cell r="D51"/>
        </row>
        <row r="52">
          <cell r="D52"/>
        </row>
        <row r="53">
          <cell r="D53"/>
        </row>
        <row r="54">
          <cell r="D54"/>
        </row>
        <row r="55">
          <cell r="D55"/>
        </row>
        <row r="56">
          <cell r="D56"/>
        </row>
        <row r="57">
          <cell r="D57"/>
        </row>
        <row r="58">
          <cell r="D58"/>
        </row>
        <row r="59">
          <cell r="D59"/>
        </row>
        <row r="60">
          <cell r="D60"/>
        </row>
        <row r="61">
          <cell r="D61"/>
        </row>
        <row r="62">
          <cell r="D62"/>
        </row>
        <row r="63">
          <cell r="D63"/>
        </row>
        <row r="64">
          <cell r="D64"/>
        </row>
        <row r="65">
          <cell r="D65"/>
        </row>
        <row r="66">
          <cell r="D66"/>
        </row>
        <row r="67">
          <cell r="D67"/>
        </row>
        <row r="68">
          <cell r="D68"/>
        </row>
        <row r="69">
          <cell r="D69"/>
        </row>
        <row r="70">
          <cell r="D70"/>
        </row>
        <row r="71">
          <cell r="D71"/>
        </row>
        <row r="72">
          <cell r="D72"/>
        </row>
        <row r="73">
          <cell r="D73"/>
        </row>
        <row r="74">
          <cell r="D74"/>
        </row>
        <row r="75">
          <cell r="D75"/>
        </row>
        <row r="76">
          <cell r="D76"/>
        </row>
        <row r="77">
          <cell r="D77"/>
        </row>
        <row r="78">
          <cell r="D78"/>
        </row>
        <row r="79">
          <cell r="D79"/>
        </row>
        <row r="80">
          <cell r="D80"/>
        </row>
        <row r="81">
          <cell r="D81"/>
        </row>
        <row r="82">
          <cell r="D82"/>
        </row>
        <row r="83">
          <cell r="D83"/>
        </row>
        <row r="84">
          <cell r="D84"/>
        </row>
        <row r="85">
          <cell r="D85"/>
        </row>
        <row r="86">
          <cell r="D86"/>
        </row>
        <row r="87">
          <cell r="D87"/>
        </row>
        <row r="88">
          <cell r="D88"/>
        </row>
        <row r="89">
          <cell r="D89"/>
        </row>
        <row r="90">
          <cell r="D90"/>
        </row>
        <row r="91">
          <cell r="D91"/>
        </row>
        <row r="92">
          <cell r="D92"/>
        </row>
        <row r="93">
          <cell r="D93"/>
        </row>
        <row r="94">
          <cell r="D94"/>
        </row>
        <row r="95">
          <cell r="D95"/>
        </row>
        <row r="96">
          <cell r="D96"/>
        </row>
        <row r="97">
          <cell r="D97"/>
        </row>
        <row r="98">
          <cell r="D98"/>
        </row>
        <row r="99">
          <cell r="D99"/>
        </row>
        <row r="100">
          <cell r="D100"/>
        </row>
        <row r="101">
          <cell r="D101"/>
        </row>
        <row r="102">
          <cell r="D102"/>
        </row>
      </sheetData>
      <sheetData sheetId="13" refreshError="1"/>
      <sheetData sheetId="14" refreshError="1"/>
      <sheetData sheetId="15" refreshError="1"/>
      <sheetData sheetId="16" refreshError="1">
        <row r="9">
          <cell r="B9" t="str">
            <v>SEC.0001</v>
          </cell>
        </row>
        <row r="10">
          <cell r="B10" t="str">
            <v>SALESFORCE.0001</v>
          </cell>
        </row>
        <row r="11">
          <cell r="B11"/>
        </row>
        <row r="12">
          <cell r="B12"/>
        </row>
        <row r="13">
          <cell r="B13"/>
        </row>
        <row r="14">
          <cell r="B14"/>
        </row>
        <row r="15">
          <cell r="B15"/>
        </row>
        <row r="16">
          <cell r="B16"/>
        </row>
        <row r="17">
          <cell r="B17"/>
        </row>
        <row r="18">
          <cell r="B18"/>
        </row>
        <row r="19">
          <cell r="B19"/>
        </row>
        <row r="20">
          <cell r="B20"/>
        </row>
        <row r="21">
          <cell r="B21"/>
        </row>
        <row r="22">
          <cell r="B22"/>
        </row>
        <row r="23">
          <cell r="B23"/>
        </row>
        <row r="24">
          <cell r="B24"/>
        </row>
        <row r="25">
          <cell r="B25"/>
        </row>
        <row r="26">
          <cell r="B26"/>
        </row>
        <row r="27">
          <cell r="B27"/>
        </row>
        <row r="28">
          <cell r="B28"/>
        </row>
        <row r="29">
          <cell r="B29"/>
        </row>
        <row r="30">
          <cell r="B30"/>
        </row>
        <row r="31">
          <cell r="B31"/>
        </row>
        <row r="32">
          <cell r="B32"/>
        </row>
        <row r="33">
          <cell r="B33"/>
        </row>
        <row r="34">
          <cell r="B34"/>
        </row>
        <row r="35">
          <cell r="B35"/>
        </row>
        <row r="36">
          <cell r="B36"/>
        </row>
        <row r="37">
          <cell r="B37"/>
        </row>
        <row r="38">
          <cell r="B38"/>
        </row>
        <row r="39">
          <cell r="B39"/>
        </row>
        <row r="40">
          <cell r="B40"/>
        </row>
        <row r="41">
          <cell r="B41"/>
        </row>
        <row r="42">
          <cell r="B42"/>
        </row>
        <row r="43">
          <cell r="B43"/>
        </row>
        <row r="44">
          <cell r="B44"/>
        </row>
        <row r="45">
          <cell r="B45"/>
        </row>
        <row r="46">
          <cell r="B46"/>
        </row>
        <row r="47">
          <cell r="B47"/>
        </row>
        <row r="48">
          <cell r="B48"/>
        </row>
        <row r="49">
          <cell r="B49"/>
        </row>
        <row r="50">
          <cell r="B50"/>
        </row>
        <row r="51">
          <cell r="B51"/>
        </row>
        <row r="52">
          <cell r="B52"/>
        </row>
        <row r="53">
          <cell r="B53"/>
        </row>
        <row r="54">
          <cell r="B54"/>
        </row>
        <row r="55">
          <cell r="B55"/>
        </row>
        <row r="56">
          <cell r="B56"/>
        </row>
        <row r="57">
          <cell r="B57"/>
        </row>
        <row r="58">
          <cell r="B58"/>
        </row>
        <row r="59">
          <cell r="B59"/>
        </row>
        <row r="60">
          <cell r="B60"/>
        </row>
        <row r="61">
          <cell r="B61"/>
        </row>
        <row r="62">
          <cell r="B62"/>
        </row>
        <row r="63">
          <cell r="B63"/>
        </row>
        <row r="64">
          <cell r="B64"/>
        </row>
        <row r="65">
          <cell r="B65"/>
        </row>
        <row r="66">
          <cell r="B66"/>
        </row>
        <row r="67">
          <cell r="B67"/>
        </row>
        <row r="68">
          <cell r="B68"/>
        </row>
        <row r="69">
          <cell r="B69"/>
        </row>
        <row r="70">
          <cell r="B70"/>
        </row>
        <row r="71">
          <cell r="B71"/>
        </row>
        <row r="72">
          <cell r="B72"/>
        </row>
        <row r="73">
          <cell r="B73"/>
        </row>
        <row r="74">
          <cell r="B74"/>
        </row>
        <row r="75">
          <cell r="B75"/>
        </row>
        <row r="76">
          <cell r="B76"/>
        </row>
        <row r="77">
          <cell r="B77"/>
        </row>
        <row r="78">
          <cell r="B78"/>
        </row>
        <row r="79">
          <cell r="B79"/>
        </row>
        <row r="80">
          <cell r="B80"/>
        </row>
        <row r="81">
          <cell r="B81"/>
        </row>
        <row r="82">
          <cell r="B82"/>
        </row>
        <row r="83">
          <cell r="B83"/>
        </row>
        <row r="84">
          <cell r="B84"/>
        </row>
        <row r="85">
          <cell r="B85"/>
        </row>
        <row r="86">
          <cell r="B86"/>
        </row>
        <row r="87">
          <cell r="B87"/>
        </row>
        <row r="88">
          <cell r="B88"/>
        </row>
        <row r="89">
          <cell r="B89"/>
        </row>
        <row r="90">
          <cell r="B90"/>
        </row>
        <row r="91">
          <cell r="B91"/>
        </row>
        <row r="92">
          <cell r="B92"/>
        </row>
        <row r="93">
          <cell r="B93"/>
        </row>
        <row r="94">
          <cell r="B94"/>
        </row>
        <row r="95">
          <cell r="B95"/>
        </row>
        <row r="96">
          <cell r="B96"/>
        </row>
        <row r="97">
          <cell r="B97"/>
        </row>
        <row r="98">
          <cell r="B98"/>
        </row>
        <row r="99">
          <cell r="B99"/>
        </row>
        <row r="100">
          <cell r="B100"/>
        </row>
        <row r="101">
          <cell r="B101"/>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M1" t="str">
            <v>ID.0001</v>
          </cell>
          <cell r="Q1" t="str">
            <v>V.0001</v>
          </cell>
        </row>
        <row r="2">
          <cell r="A2" t="str">
            <v>YES</v>
          </cell>
          <cell r="D2" t="str">
            <v>Process</v>
          </cell>
          <cell r="E2" t="str">
            <v>Requested</v>
          </cell>
          <cell r="H2">
            <v>1</v>
          </cell>
          <cell r="I2">
            <v>1</v>
          </cell>
          <cell r="M2"/>
          <cell r="Q2" t="str">
            <v>V.0002</v>
          </cell>
        </row>
        <row r="3">
          <cell r="A3" t="str">
            <v>NO</v>
          </cell>
          <cell r="D3" t="str">
            <v>Sub-process</v>
          </cell>
          <cell r="E3" t="str">
            <v>Approved</v>
          </cell>
          <cell r="H3">
            <v>2</v>
          </cell>
          <cell r="I3">
            <v>2</v>
          </cell>
          <cell r="M3"/>
          <cell r="Q3" t="str">
            <v>V.0003</v>
          </cell>
        </row>
        <row r="4">
          <cell r="A4" t="str">
            <v>N/A</v>
          </cell>
          <cell r="E4" t="str">
            <v>Active</v>
          </cell>
          <cell r="H4">
            <v>3</v>
          </cell>
          <cell r="I4">
            <v>3</v>
          </cell>
          <cell r="M4"/>
          <cell r="Q4" t="str">
            <v>V.0004</v>
          </cell>
        </row>
        <row r="5">
          <cell r="E5" t="str">
            <v>In change</v>
          </cell>
          <cell r="I5">
            <v>4</v>
          </cell>
          <cell r="M5"/>
          <cell r="Q5"/>
        </row>
        <row r="6">
          <cell r="E6" t="str">
            <v>Deactivated</v>
          </cell>
          <cell r="I6">
            <v>5</v>
          </cell>
          <cell r="M6"/>
          <cell r="Q6"/>
        </row>
        <row r="7">
          <cell r="M7"/>
          <cell r="Q7"/>
        </row>
        <row r="8">
          <cell r="M8"/>
          <cell r="Q8"/>
        </row>
        <row r="9">
          <cell r="M9"/>
          <cell r="Q9"/>
        </row>
        <row r="10">
          <cell r="M10"/>
          <cell r="Q10"/>
        </row>
        <row r="11">
          <cell r="M11"/>
          <cell r="Q11"/>
        </row>
        <row r="12">
          <cell r="M12"/>
          <cell r="Q12"/>
        </row>
        <row r="13">
          <cell r="M13"/>
          <cell r="Q13"/>
        </row>
        <row r="14">
          <cell r="M14"/>
          <cell r="Q14"/>
        </row>
        <row r="15">
          <cell r="M15"/>
          <cell r="Q15"/>
        </row>
        <row r="16">
          <cell r="M16"/>
          <cell r="Q16"/>
        </row>
        <row r="17">
          <cell r="M17"/>
          <cell r="Q17"/>
        </row>
        <row r="18">
          <cell r="M18"/>
          <cell r="Q18"/>
        </row>
        <row r="19">
          <cell r="M19"/>
          <cell r="Q19"/>
        </row>
        <row r="20">
          <cell r="M20"/>
          <cell r="Q20"/>
        </row>
        <row r="21">
          <cell r="M21"/>
          <cell r="Q21"/>
        </row>
        <row r="22">
          <cell r="M22"/>
          <cell r="Q22"/>
        </row>
        <row r="23">
          <cell r="M23"/>
          <cell r="Q23"/>
        </row>
        <row r="24">
          <cell r="M24"/>
          <cell r="Q24"/>
        </row>
        <row r="25">
          <cell r="M25"/>
          <cell r="Q25"/>
        </row>
        <row r="26">
          <cell r="M26"/>
          <cell r="Q26"/>
        </row>
        <row r="27">
          <cell r="M27"/>
          <cell r="Q27"/>
        </row>
        <row r="28">
          <cell r="M28"/>
          <cell r="Q28"/>
        </row>
        <row r="29">
          <cell r="M29"/>
          <cell r="Q29"/>
        </row>
        <row r="30">
          <cell r="M30"/>
          <cell r="Q30"/>
        </row>
        <row r="31">
          <cell r="M31"/>
          <cell r="Q31"/>
        </row>
        <row r="32">
          <cell r="M32"/>
          <cell r="Q32"/>
        </row>
        <row r="33">
          <cell r="M33"/>
          <cell r="Q33"/>
        </row>
        <row r="34">
          <cell r="M34"/>
          <cell r="Q34"/>
        </row>
        <row r="35">
          <cell r="M35"/>
          <cell r="Q35"/>
        </row>
        <row r="36">
          <cell r="M36"/>
          <cell r="Q36"/>
        </row>
        <row r="37">
          <cell r="M37"/>
          <cell r="Q37"/>
        </row>
        <row r="38">
          <cell r="M38"/>
          <cell r="Q38"/>
        </row>
        <row r="39">
          <cell r="M39"/>
          <cell r="Q39"/>
        </row>
        <row r="40">
          <cell r="M40"/>
          <cell r="Q40"/>
        </row>
        <row r="41">
          <cell r="M41"/>
          <cell r="Q41"/>
        </row>
        <row r="42">
          <cell r="M42"/>
          <cell r="Q42"/>
        </row>
        <row r="43">
          <cell r="M43"/>
          <cell r="Q43"/>
        </row>
        <row r="44">
          <cell r="M44"/>
          <cell r="Q44"/>
        </row>
        <row r="45">
          <cell r="M45"/>
          <cell r="Q45"/>
        </row>
        <row r="46">
          <cell r="M46"/>
          <cell r="Q46"/>
        </row>
        <row r="47">
          <cell r="M47"/>
          <cell r="Q47"/>
        </row>
        <row r="48">
          <cell r="M48"/>
          <cell r="Q48"/>
        </row>
        <row r="49">
          <cell r="M49"/>
          <cell r="Q49"/>
        </row>
        <row r="50">
          <cell r="M50"/>
          <cell r="Q50"/>
        </row>
        <row r="51">
          <cell r="M51"/>
          <cell r="Q51"/>
        </row>
        <row r="52">
          <cell r="M52"/>
          <cell r="Q52"/>
        </row>
        <row r="53">
          <cell r="M53"/>
          <cell r="Q53"/>
        </row>
        <row r="54">
          <cell r="M54"/>
          <cell r="Q54"/>
        </row>
        <row r="55">
          <cell r="M55"/>
          <cell r="Q55"/>
        </row>
        <row r="56">
          <cell r="M56"/>
          <cell r="Q56"/>
        </row>
        <row r="57">
          <cell r="M57"/>
          <cell r="Q57"/>
        </row>
        <row r="58">
          <cell r="M58"/>
          <cell r="Q58"/>
        </row>
        <row r="59">
          <cell r="M59"/>
          <cell r="Q59"/>
        </row>
        <row r="60">
          <cell r="M60"/>
          <cell r="Q60"/>
        </row>
        <row r="61">
          <cell r="M61"/>
          <cell r="Q61"/>
        </row>
        <row r="62">
          <cell r="M62"/>
          <cell r="Q62"/>
        </row>
        <row r="63">
          <cell r="M63"/>
          <cell r="Q63"/>
        </row>
        <row r="64">
          <cell r="M64"/>
          <cell r="Q64"/>
        </row>
        <row r="65">
          <cell r="M65"/>
          <cell r="Q65"/>
        </row>
        <row r="66">
          <cell r="M66"/>
          <cell r="Q66"/>
        </row>
        <row r="67">
          <cell r="M67"/>
          <cell r="Q67"/>
        </row>
        <row r="68">
          <cell r="M68"/>
          <cell r="Q68"/>
        </row>
        <row r="69">
          <cell r="M69"/>
          <cell r="Q69"/>
        </row>
        <row r="70">
          <cell r="M70"/>
          <cell r="Q70"/>
        </row>
        <row r="71">
          <cell r="M71"/>
          <cell r="Q71"/>
        </row>
        <row r="72">
          <cell r="M72"/>
          <cell r="Q72"/>
        </row>
        <row r="73">
          <cell r="M73"/>
          <cell r="Q73"/>
        </row>
        <row r="74">
          <cell r="M74"/>
          <cell r="Q74"/>
        </row>
        <row r="75">
          <cell r="M75"/>
          <cell r="Q75"/>
        </row>
        <row r="76">
          <cell r="M76"/>
          <cell r="Q76"/>
        </row>
        <row r="77">
          <cell r="M77"/>
          <cell r="Q77"/>
        </row>
        <row r="78">
          <cell r="M78"/>
          <cell r="Q78"/>
        </row>
        <row r="79">
          <cell r="M79"/>
          <cell r="Q79"/>
        </row>
        <row r="80">
          <cell r="M80"/>
          <cell r="Q80"/>
        </row>
        <row r="81">
          <cell r="M81"/>
          <cell r="Q81"/>
        </row>
        <row r="82">
          <cell r="M82"/>
          <cell r="Q82"/>
        </row>
        <row r="83">
          <cell r="M83"/>
          <cell r="Q83"/>
        </row>
        <row r="84">
          <cell r="M84"/>
          <cell r="Q84"/>
        </row>
        <row r="85">
          <cell r="M85"/>
          <cell r="Q85"/>
        </row>
        <row r="86">
          <cell r="M86"/>
          <cell r="Q86"/>
        </row>
        <row r="87">
          <cell r="M87"/>
          <cell r="Q87"/>
        </row>
        <row r="88">
          <cell r="M88"/>
          <cell r="Q88"/>
        </row>
        <row r="89">
          <cell r="M89"/>
          <cell r="Q89"/>
        </row>
        <row r="90">
          <cell r="M90"/>
          <cell r="Q90"/>
        </row>
        <row r="91">
          <cell r="M91"/>
          <cell r="Q91"/>
        </row>
        <row r="92">
          <cell r="M92"/>
          <cell r="Q92"/>
        </row>
        <row r="93">
          <cell r="M93"/>
          <cell r="Q93"/>
        </row>
        <row r="94">
          <cell r="M94"/>
          <cell r="Q94"/>
        </row>
        <row r="95">
          <cell r="M95"/>
          <cell r="Q95"/>
        </row>
        <row r="96">
          <cell r="M96"/>
          <cell r="Q96"/>
        </row>
        <row r="97">
          <cell r="M97"/>
          <cell r="Q97"/>
        </row>
        <row r="98">
          <cell r="M98"/>
          <cell r="Q98"/>
        </row>
        <row r="99">
          <cell r="M99"/>
          <cell r="Q99"/>
        </row>
        <row r="100">
          <cell r="M100"/>
          <cell r="Q100"/>
        </row>
        <row r="101">
          <cell r="M101"/>
          <cell r="Q101"/>
        </row>
        <row r="102">
          <cell r="M102"/>
          <cell r="Q102"/>
        </row>
        <row r="103">
          <cell r="M103"/>
          <cell r="Q103"/>
        </row>
        <row r="104">
          <cell r="M104"/>
          <cell r="Q104"/>
        </row>
        <row r="105">
          <cell r="M105"/>
          <cell r="Q105"/>
        </row>
        <row r="106">
          <cell r="M106"/>
          <cell r="Q106"/>
        </row>
        <row r="107">
          <cell r="M107"/>
          <cell r="Q107"/>
        </row>
        <row r="108">
          <cell r="M108"/>
          <cell r="Q108"/>
        </row>
        <row r="109">
          <cell r="M109"/>
          <cell r="Q109"/>
        </row>
        <row r="110">
          <cell r="M110"/>
          <cell r="Q110"/>
        </row>
        <row r="111">
          <cell r="M111"/>
          <cell r="Q111"/>
        </row>
        <row r="112">
          <cell r="M112"/>
          <cell r="Q112"/>
        </row>
        <row r="113">
          <cell r="M113"/>
          <cell r="Q113"/>
        </row>
        <row r="114">
          <cell r="M114"/>
          <cell r="Q114"/>
        </row>
        <row r="115">
          <cell r="M115"/>
          <cell r="Q115"/>
        </row>
        <row r="116">
          <cell r="M116"/>
          <cell r="Q116"/>
        </row>
        <row r="117">
          <cell r="M117"/>
          <cell r="Q117"/>
        </row>
        <row r="118">
          <cell r="M118"/>
          <cell r="Q118"/>
        </row>
        <row r="119">
          <cell r="M119"/>
          <cell r="Q119"/>
        </row>
        <row r="120">
          <cell r="M120"/>
          <cell r="Q120"/>
        </row>
        <row r="121">
          <cell r="M121"/>
          <cell r="Q121"/>
        </row>
        <row r="122">
          <cell r="M122"/>
          <cell r="Q122"/>
        </row>
        <row r="123">
          <cell r="M123"/>
          <cell r="Q123"/>
        </row>
        <row r="124">
          <cell r="M124"/>
          <cell r="Q124"/>
        </row>
        <row r="125">
          <cell r="M125"/>
          <cell r="Q125"/>
        </row>
        <row r="126">
          <cell r="M126"/>
          <cell r="Q126"/>
        </row>
        <row r="127">
          <cell r="M127"/>
          <cell r="Q127"/>
        </row>
        <row r="128">
          <cell r="M128"/>
          <cell r="Q128"/>
        </row>
        <row r="129">
          <cell r="M129"/>
          <cell r="Q129"/>
        </row>
        <row r="130">
          <cell r="M130"/>
          <cell r="Q130"/>
        </row>
        <row r="131">
          <cell r="M131"/>
          <cell r="Q131"/>
        </row>
        <row r="132">
          <cell r="M132"/>
          <cell r="Q132"/>
        </row>
        <row r="133">
          <cell r="M133"/>
          <cell r="Q133"/>
        </row>
        <row r="134">
          <cell r="M134"/>
          <cell r="Q134"/>
        </row>
        <row r="135">
          <cell r="M135"/>
          <cell r="Q135"/>
        </row>
        <row r="136">
          <cell r="M136"/>
          <cell r="Q136"/>
        </row>
        <row r="137">
          <cell r="M137"/>
          <cell r="Q137"/>
        </row>
        <row r="138">
          <cell r="M138"/>
          <cell r="Q138"/>
        </row>
        <row r="139">
          <cell r="M139"/>
          <cell r="Q139"/>
        </row>
        <row r="140">
          <cell r="M140"/>
          <cell r="Q140"/>
        </row>
        <row r="141">
          <cell r="M141"/>
          <cell r="Q141"/>
        </row>
        <row r="142">
          <cell r="M142"/>
          <cell r="Q142"/>
        </row>
        <row r="143">
          <cell r="M143"/>
          <cell r="Q143"/>
        </row>
        <row r="144">
          <cell r="M144"/>
          <cell r="Q144"/>
        </row>
        <row r="145">
          <cell r="M145"/>
          <cell r="Q145"/>
        </row>
        <row r="146">
          <cell r="M146"/>
          <cell r="Q146"/>
        </row>
        <row r="147">
          <cell r="M147"/>
          <cell r="Q147"/>
        </row>
        <row r="148">
          <cell r="M148"/>
          <cell r="Q148"/>
        </row>
        <row r="149">
          <cell r="M149"/>
          <cell r="Q149"/>
        </row>
        <row r="150">
          <cell r="M150"/>
          <cell r="Q150"/>
        </row>
        <row r="151">
          <cell r="M151"/>
          <cell r="Q151"/>
        </row>
        <row r="152">
          <cell r="M152"/>
          <cell r="Q152"/>
        </row>
        <row r="153">
          <cell r="M153"/>
          <cell r="Q153"/>
        </row>
        <row r="154">
          <cell r="M154"/>
          <cell r="Q154"/>
        </row>
        <row r="155">
          <cell r="M155"/>
          <cell r="Q155"/>
        </row>
        <row r="156">
          <cell r="M156"/>
          <cell r="Q156"/>
        </row>
        <row r="157">
          <cell r="M157"/>
          <cell r="Q157"/>
        </row>
        <row r="158">
          <cell r="M158"/>
          <cell r="Q158"/>
        </row>
        <row r="159">
          <cell r="M159"/>
          <cell r="Q159"/>
        </row>
        <row r="160">
          <cell r="M160"/>
          <cell r="Q160"/>
        </row>
        <row r="161">
          <cell r="M161"/>
          <cell r="Q161"/>
        </row>
        <row r="162">
          <cell r="M162"/>
          <cell r="Q162"/>
        </row>
        <row r="163">
          <cell r="M163"/>
          <cell r="Q163"/>
        </row>
        <row r="164">
          <cell r="M164"/>
          <cell r="Q164"/>
        </row>
        <row r="165">
          <cell r="M165"/>
          <cell r="Q165"/>
        </row>
        <row r="166">
          <cell r="M166"/>
          <cell r="Q166"/>
        </row>
        <row r="167">
          <cell r="M167"/>
          <cell r="Q167"/>
        </row>
        <row r="168">
          <cell r="M168"/>
          <cell r="Q168"/>
        </row>
        <row r="169">
          <cell r="M169"/>
          <cell r="Q169"/>
        </row>
        <row r="170">
          <cell r="M170"/>
          <cell r="Q170"/>
        </row>
        <row r="171">
          <cell r="M171"/>
          <cell r="Q171"/>
        </row>
        <row r="172">
          <cell r="M172"/>
          <cell r="Q172"/>
        </row>
        <row r="173">
          <cell r="M173"/>
          <cell r="Q173"/>
        </row>
        <row r="174">
          <cell r="M174"/>
          <cell r="Q174"/>
        </row>
        <row r="175">
          <cell r="M175"/>
          <cell r="Q175"/>
        </row>
        <row r="176">
          <cell r="M176"/>
          <cell r="Q176"/>
        </row>
        <row r="177">
          <cell r="M177"/>
          <cell r="Q177"/>
        </row>
        <row r="178">
          <cell r="M178"/>
          <cell r="Q178"/>
        </row>
        <row r="179">
          <cell r="M179"/>
          <cell r="Q179"/>
        </row>
        <row r="180">
          <cell r="M180"/>
          <cell r="Q180"/>
        </row>
        <row r="181">
          <cell r="M181"/>
          <cell r="Q181"/>
        </row>
        <row r="182">
          <cell r="M182"/>
          <cell r="Q182"/>
        </row>
        <row r="183">
          <cell r="M183"/>
          <cell r="Q183"/>
        </row>
        <row r="184">
          <cell r="M184"/>
          <cell r="Q184"/>
        </row>
        <row r="185">
          <cell r="M185"/>
          <cell r="Q185"/>
        </row>
        <row r="186">
          <cell r="M186"/>
          <cell r="Q186"/>
        </row>
        <row r="187">
          <cell r="M187"/>
          <cell r="Q187"/>
        </row>
        <row r="188">
          <cell r="M188"/>
          <cell r="Q188"/>
        </row>
        <row r="189">
          <cell r="M189"/>
          <cell r="Q189"/>
        </row>
        <row r="190">
          <cell r="M190"/>
          <cell r="Q190"/>
        </row>
        <row r="191">
          <cell r="M191"/>
          <cell r="Q191"/>
        </row>
        <row r="192">
          <cell r="M192"/>
          <cell r="Q192"/>
        </row>
        <row r="193">
          <cell r="M193"/>
          <cell r="Q193"/>
        </row>
        <row r="194">
          <cell r="M194"/>
          <cell r="Q194"/>
        </row>
        <row r="195">
          <cell r="M195"/>
          <cell r="Q195"/>
        </row>
        <row r="196">
          <cell r="M196"/>
          <cell r="Q196"/>
        </row>
        <row r="197">
          <cell r="M197"/>
          <cell r="Q197"/>
        </row>
        <row r="198">
          <cell r="M198"/>
          <cell r="Q198"/>
        </row>
        <row r="199">
          <cell r="M199"/>
          <cell r="Q199"/>
        </row>
        <row r="200">
          <cell r="M200"/>
          <cell r="Q200"/>
        </row>
        <row r="201">
          <cell r="M201"/>
          <cell r="Q201"/>
        </row>
        <row r="202">
          <cell r="M202"/>
          <cell r="Q202"/>
        </row>
        <row r="203">
          <cell r="M203"/>
          <cell r="Q203"/>
        </row>
        <row r="204">
          <cell r="M204"/>
          <cell r="Q204"/>
        </row>
        <row r="205">
          <cell r="M205"/>
          <cell r="Q205"/>
        </row>
        <row r="206">
          <cell r="M206"/>
          <cell r="Q206"/>
        </row>
        <row r="207">
          <cell r="M207"/>
          <cell r="Q207"/>
        </row>
        <row r="208">
          <cell r="M208"/>
          <cell r="Q208"/>
        </row>
        <row r="209">
          <cell r="M209"/>
          <cell r="Q209"/>
        </row>
        <row r="210">
          <cell r="M210"/>
          <cell r="Q210"/>
        </row>
        <row r="211">
          <cell r="M211"/>
          <cell r="Q211"/>
        </row>
        <row r="212">
          <cell r="M212"/>
          <cell r="Q212"/>
        </row>
        <row r="213">
          <cell r="M213"/>
          <cell r="Q213"/>
        </row>
        <row r="214">
          <cell r="M214"/>
          <cell r="Q214"/>
        </row>
        <row r="215">
          <cell r="M215"/>
          <cell r="Q215"/>
        </row>
        <row r="216">
          <cell r="M216"/>
          <cell r="Q216"/>
        </row>
        <row r="217">
          <cell r="M217"/>
          <cell r="Q217"/>
        </row>
        <row r="218">
          <cell r="M218"/>
          <cell r="Q218"/>
        </row>
        <row r="219">
          <cell r="M219"/>
          <cell r="Q219"/>
        </row>
        <row r="220">
          <cell r="M220"/>
          <cell r="Q220"/>
        </row>
        <row r="221">
          <cell r="M221"/>
          <cell r="Q221"/>
        </row>
        <row r="222">
          <cell r="M222"/>
          <cell r="Q222"/>
        </row>
        <row r="223">
          <cell r="M223"/>
          <cell r="Q223"/>
        </row>
        <row r="224">
          <cell r="M224"/>
          <cell r="Q224"/>
        </row>
        <row r="225">
          <cell r="M225"/>
          <cell r="Q225"/>
        </row>
        <row r="226">
          <cell r="M226"/>
          <cell r="Q226"/>
        </row>
        <row r="227">
          <cell r="M227"/>
          <cell r="Q227"/>
        </row>
        <row r="228">
          <cell r="M228"/>
          <cell r="Q228"/>
        </row>
        <row r="229">
          <cell r="M229"/>
          <cell r="Q229"/>
        </row>
        <row r="230">
          <cell r="M230"/>
          <cell r="Q230"/>
        </row>
        <row r="231">
          <cell r="M231"/>
          <cell r="Q231"/>
        </row>
        <row r="232">
          <cell r="M232"/>
          <cell r="Q232"/>
        </row>
        <row r="233">
          <cell r="M233"/>
          <cell r="Q233"/>
        </row>
        <row r="234">
          <cell r="M234"/>
          <cell r="Q234"/>
        </row>
        <row r="235">
          <cell r="M235"/>
          <cell r="Q235"/>
        </row>
        <row r="236">
          <cell r="M236"/>
          <cell r="Q236"/>
        </row>
        <row r="237">
          <cell r="M237"/>
          <cell r="Q237"/>
        </row>
        <row r="238">
          <cell r="M238"/>
          <cell r="Q238"/>
        </row>
        <row r="239">
          <cell r="M239"/>
          <cell r="Q239"/>
        </row>
        <row r="240">
          <cell r="M240"/>
          <cell r="Q240"/>
        </row>
        <row r="241">
          <cell r="M241"/>
          <cell r="Q241"/>
        </row>
        <row r="242">
          <cell r="M242"/>
          <cell r="Q242"/>
        </row>
        <row r="243">
          <cell r="M243"/>
          <cell r="Q243"/>
        </row>
        <row r="244">
          <cell r="M244"/>
          <cell r="Q244"/>
        </row>
        <row r="245">
          <cell r="M245"/>
          <cell r="Q245"/>
        </row>
        <row r="246">
          <cell r="M246"/>
          <cell r="Q246"/>
        </row>
        <row r="247">
          <cell r="M247"/>
          <cell r="Q247"/>
        </row>
        <row r="248">
          <cell r="M248"/>
          <cell r="Q248"/>
        </row>
        <row r="249">
          <cell r="M249"/>
          <cell r="Q249"/>
        </row>
        <row r="250">
          <cell r="M250"/>
          <cell r="Q250"/>
        </row>
        <row r="251">
          <cell r="M251"/>
          <cell r="Q251"/>
        </row>
        <row r="252">
          <cell r="M252"/>
          <cell r="Q252"/>
        </row>
        <row r="253">
          <cell r="M253"/>
          <cell r="Q253"/>
        </row>
        <row r="254">
          <cell r="M254"/>
          <cell r="Q254"/>
        </row>
        <row r="255">
          <cell r="M255"/>
          <cell r="Q255"/>
        </row>
        <row r="256">
          <cell r="M256"/>
          <cell r="Q256"/>
        </row>
        <row r="257">
          <cell r="M257"/>
          <cell r="Q257"/>
        </row>
        <row r="258">
          <cell r="M258"/>
          <cell r="Q258"/>
        </row>
        <row r="259">
          <cell r="M259"/>
          <cell r="Q259"/>
        </row>
        <row r="260">
          <cell r="M260"/>
          <cell r="Q260"/>
        </row>
        <row r="261">
          <cell r="M261"/>
          <cell r="Q261"/>
        </row>
        <row r="262">
          <cell r="M262"/>
          <cell r="Q262"/>
        </row>
        <row r="263">
          <cell r="M263"/>
          <cell r="Q263"/>
        </row>
        <row r="264">
          <cell r="M264"/>
          <cell r="Q264"/>
        </row>
        <row r="265">
          <cell r="M265"/>
          <cell r="Q265"/>
        </row>
        <row r="266">
          <cell r="M266"/>
          <cell r="Q266"/>
        </row>
        <row r="267">
          <cell r="M267"/>
          <cell r="Q267"/>
        </row>
        <row r="268">
          <cell r="M268"/>
          <cell r="Q268"/>
        </row>
        <row r="269">
          <cell r="M269"/>
          <cell r="Q269"/>
        </row>
        <row r="270">
          <cell r="M270"/>
          <cell r="Q270"/>
        </row>
        <row r="271">
          <cell r="M271"/>
          <cell r="Q271"/>
        </row>
        <row r="272">
          <cell r="M272"/>
          <cell r="Q272"/>
        </row>
        <row r="273">
          <cell r="M273"/>
          <cell r="Q273"/>
        </row>
        <row r="274">
          <cell r="M274"/>
          <cell r="Q274"/>
        </row>
        <row r="275">
          <cell r="M275"/>
          <cell r="Q275"/>
        </row>
        <row r="276">
          <cell r="M276"/>
          <cell r="Q276"/>
        </row>
        <row r="277">
          <cell r="M277"/>
          <cell r="Q277"/>
        </row>
        <row r="278">
          <cell r="M278"/>
          <cell r="Q278"/>
        </row>
        <row r="279">
          <cell r="M279"/>
          <cell r="Q279"/>
        </row>
        <row r="280">
          <cell r="M280"/>
          <cell r="Q280"/>
        </row>
        <row r="281">
          <cell r="M281"/>
          <cell r="Q281"/>
        </row>
        <row r="282">
          <cell r="M282"/>
          <cell r="Q282"/>
        </row>
        <row r="283">
          <cell r="M283"/>
          <cell r="Q283"/>
        </row>
        <row r="284">
          <cell r="M284"/>
          <cell r="Q284"/>
        </row>
        <row r="285">
          <cell r="M285"/>
          <cell r="Q285"/>
        </row>
        <row r="286">
          <cell r="M286"/>
          <cell r="Q286"/>
        </row>
        <row r="287">
          <cell r="M287"/>
          <cell r="Q287"/>
        </row>
        <row r="288">
          <cell r="M288"/>
          <cell r="Q288"/>
        </row>
        <row r="289">
          <cell r="M289"/>
          <cell r="Q289"/>
        </row>
        <row r="290">
          <cell r="M290"/>
          <cell r="Q290"/>
        </row>
        <row r="291">
          <cell r="M291"/>
          <cell r="Q291"/>
        </row>
        <row r="292">
          <cell r="M292"/>
          <cell r="Q292"/>
        </row>
        <row r="293">
          <cell r="M293"/>
          <cell r="Q293"/>
        </row>
        <row r="294">
          <cell r="M294"/>
          <cell r="Q294"/>
        </row>
        <row r="295">
          <cell r="M295"/>
          <cell r="Q295"/>
        </row>
        <row r="296">
          <cell r="M296"/>
          <cell r="Q296"/>
        </row>
        <row r="297">
          <cell r="M297"/>
          <cell r="Q297"/>
        </row>
        <row r="298">
          <cell r="M298"/>
          <cell r="Q298"/>
        </row>
        <row r="299">
          <cell r="M299"/>
          <cell r="Q299"/>
        </row>
        <row r="300">
          <cell r="M300"/>
          <cell r="Q300"/>
        </row>
        <row r="301">
          <cell r="M301"/>
          <cell r="Q301"/>
        </row>
        <row r="302">
          <cell r="M302"/>
          <cell r="Q302"/>
        </row>
        <row r="303">
          <cell r="M303"/>
          <cell r="Q303"/>
        </row>
        <row r="304">
          <cell r="M304"/>
          <cell r="Q304"/>
        </row>
        <row r="305">
          <cell r="M305"/>
          <cell r="Q305"/>
        </row>
        <row r="306">
          <cell r="M306"/>
          <cell r="Q306"/>
        </row>
        <row r="307">
          <cell r="M307"/>
          <cell r="Q307"/>
        </row>
        <row r="308">
          <cell r="M308"/>
          <cell r="Q308"/>
        </row>
        <row r="309">
          <cell r="M309"/>
          <cell r="Q309"/>
        </row>
        <row r="310">
          <cell r="M310"/>
          <cell r="Q310"/>
        </row>
        <row r="311">
          <cell r="M311"/>
          <cell r="Q311"/>
        </row>
        <row r="312">
          <cell r="M312"/>
          <cell r="Q312"/>
        </row>
        <row r="313">
          <cell r="M313"/>
          <cell r="Q313"/>
        </row>
        <row r="314">
          <cell r="M314"/>
          <cell r="Q314"/>
        </row>
        <row r="315">
          <cell r="M315"/>
          <cell r="Q315"/>
        </row>
        <row r="316">
          <cell r="M316"/>
          <cell r="Q316"/>
        </row>
        <row r="317">
          <cell r="M317"/>
          <cell r="Q317"/>
        </row>
        <row r="318">
          <cell r="M318"/>
          <cell r="Q318"/>
        </row>
        <row r="319">
          <cell r="M319"/>
          <cell r="Q319"/>
        </row>
        <row r="320">
          <cell r="M320"/>
          <cell r="Q320"/>
        </row>
        <row r="321">
          <cell r="M321"/>
          <cell r="Q321"/>
        </row>
        <row r="322">
          <cell r="M322"/>
          <cell r="Q322"/>
        </row>
        <row r="323">
          <cell r="M323"/>
          <cell r="Q323"/>
        </row>
        <row r="324">
          <cell r="M324"/>
          <cell r="Q324"/>
        </row>
        <row r="325">
          <cell r="M325"/>
          <cell r="Q325"/>
        </row>
        <row r="326">
          <cell r="M326"/>
          <cell r="Q326"/>
        </row>
        <row r="327">
          <cell r="M327"/>
          <cell r="Q327"/>
        </row>
        <row r="328">
          <cell r="M328"/>
          <cell r="Q328"/>
        </row>
        <row r="329">
          <cell r="M329"/>
          <cell r="Q329"/>
        </row>
        <row r="330">
          <cell r="M330"/>
          <cell r="Q330"/>
        </row>
        <row r="331">
          <cell r="M331"/>
          <cell r="Q331"/>
        </row>
        <row r="332">
          <cell r="M332"/>
          <cell r="Q332"/>
        </row>
        <row r="333">
          <cell r="M333"/>
          <cell r="Q333"/>
        </row>
        <row r="334">
          <cell r="M334"/>
          <cell r="Q334"/>
        </row>
        <row r="335">
          <cell r="M335"/>
          <cell r="Q335"/>
        </row>
        <row r="336">
          <cell r="M336"/>
          <cell r="Q336"/>
        </row>
        <row r="337">
          <cell r="M337"/>
          <cell r="Q337"/>
        </row>
        <row r="338">
          <cell r="M338"/>
          <cell r="Q338"/>
        </row>
        <row r="339">
          <cell r="M339"/>
          <cell r="Q339"/>
        </row>
        <row r="340">
          <cell r="M340"/>
          <cell r="Q340"/>
        </row>
        <row r="341">
          <cell r="M341"/>
          <cell r="Q341"/>
        </row>
        <row r="342">
          <cell r="M342"/>
          <cell r="Q342"/>
        </row>
        <row r="343">
          <cell r="M343"/>
          <cell r="Q343"/>
        </row>
        <row r="344">
          <cell r="M344"/>
          <cell r="Q344"/>
        </row>
        <row r="345">
          <cell r="M345"/>
          <cell r="Q345"/>
        </row>
        <row r="346">
          <cell r="M346"/>
          <cell r="Q346"/>
        </row>
        <row r="347">
          <cell r="M347"/>
          <cell r="Q347"/>
        </row>
        <row r="348">
          <cell r="M348"/>
          <cell r="Q348"/>
        </row>
        <row r="349">
          <cell r="M349"/>
          <cell r="Q349"/>
        </row>
        <row r="350">
          <cell r="M350"/>
          <cell r="Q350"/>
        </row>
        <row r="351">
          <cell r="M351"/>
          <cell r="Q351"/>
        </row>
        <row r="352">
          <cell r="M352"/>
          <cell r="Q352"/>
        </row>
        <row r="353">
          <cell r="M353"/>
          <cell r="Q353"/>
        </row>
        <row r="354">
          <cell r="M354"/>
          <cell r="Q354"/>
        </row>
        <row r="355">
          <cell r="M355"/>
          <cell r="Q355"/>
        </row>
        <row r="356">
          <cell r="M356"/>
          <cell r="Q356"/>
        </row>
        <row r="357">
          <cell r="M357"/>
          <cell r="Q357"/>
        </row>
        <row r="358">
          <cell r="M358"/>
          <cell r="Q358"/>
        </row>
        <row r="359">
          <cell r="M359"/>
          <cell r="Q359"/>
        </row>
        <row r="360">
          <cell r="M360"/>
          <cell r="Q360"/>
        </row>
        <row r="361">
          <cell r="M361"/>
          <cell r="Q361"/>
        </row>
        <row r="362">
          <cell r="M362"/>
          <cell r="Q362"/>
        </row>
        <row r="363">
          <cell r="M363"/>
          <cell r="Q363"/>
        </row>
        <row r="364">
          <cell r="M364"/>
          <cell r="Q364"/>
        </row>
        <row r="365">
          <cell r="M365"/>
          <cell r="Q365"/>
        </row>
        <row r="366">
          <cell r="M366"/>
          <cell r="Q366"/>
        </row>
        <row r="367">
          <cell r="M367"/>
          <cell r="Q367"/>
        </row>
        <row r="368">
          <cell r="M368"/>
          <cell r="Q368"/>
        </row>
        <row r="369">
          <cell r="M369"/>
          <cell r="Q369"/>
        </row>
        <row r="370">
          <cell r="M370"/>
          <cell r="Q370"/>
        </row>
        <row r="371">
          <cell r="M371"/>
          <cell r="Q371"/>
        </row>
        <row r="372">
          <cell r="M372"/>
          <cell r="Q372"/>
        </row>
        <row r="373">
          <cell r="M373"/>
          <cell r="Q373"/>
        </row>
        <row r="374">
          <cell r="M374"/>
          <cell r="Q374"/>
        </row>
        <row r="375">
          <cell r="M375"/>
          <cell r="Q375"/>
        </row>
        <row r="376">
          <cell r="M376"/>
          <cell r="Q376"/>
        </row>
        <row r="377">
          <cell r="M377"/>
          <cell r="Q377"/>
        </row>
        <row r="378">
          <cell r="M378"/>
          <cell r="Q378"/>
        </row>
        <row r="379">
          <cell r="M379"/>
          <cell r="Q379"/>
        </row>
        <row r="380">
          <cell r="M380"/>
          <cell r="Q380"/>
        </row>
        <row r="381">
          <cell r="M381"/>
          <cell r="Q381"/>
        </row>
        <row r="382">
          <cell r="M382"/>
          <cell r="Q382"/>
        </row>
        <row r="383">
          <cell r="M383"/>
          <cell r="Q383"/>
        </row>
        <row r="384">
          <cell r="M384"/>
          <cell r="Q384"/>
        </row>
        <row r="385">
          <cell r="M385"/>
          <cell r="Q385"/>
        </row>
        <row r="386">
          <cell r="M386"/>
          <cell r="Q386"/>
        </row>
        <row r="387">
          <cell r="M387"/>
          <cell r="Q387"/>
        </row>
        <row r="388">
          <cell r="M388"/>
          <cell r="Q388"/>
        </row>
        <row r="389">
          <cell r="M389"/>
          <cell r="Q389"/>
        </row>
        <row r="390">
          <cell r="M390"/>
          <cell r="Q390"/>
        </row>
        <row r="391">
          <cell r="M391"/>
          <cell r="Q391"/>
        </row>
        <row r="392">
          <cell r="M392"/>
          <cell r="Q392"/>
        </row>
        <row r="393">
          <cell r="M393"/>
          <cell r="Q393"/>
        </row>
        <row r="394">
          <cell r="M394"/>
          <cell r="Q394"/>
        </row>
        <row r="395">
          <cell r="M395"/>
          <cell r="Q395"/>
        </row>
        <row r="396">
          <cell r="M396"/>
          <cell r="Q396"/>
        </row>
        <row r="397">
          <cell r="M397"/>
          <cell r="Q397"/>
        </row>
        <row r="398">
          <cell r="M398"/>
          <cell r="Q398"/>
        </row>
        <row r="399">
          <cell r="M399"/>
          <cell r="Q399"/>
        </row>
        <row r="400">
          <cell r="M400"/>
          <cell r="Q400"/>
        </row>
        <row r="401">
          <cell r="M401"/>
          <cell r="Q401"/>
        </row>
        <row r="402">
          <cell r="M402"/>
          <cell r="Q402"/>
        </row>
        <row r="403">
          <cell r="M403"/>
          <cell r="Q403"/>
        </row>
        <row r="404">
          <cell r="M404"/>
          <cell r="Q404"/>
        </row>
        <row r="405">
          <cell r="M405"/>
          <cell r="Q405"/>
        </row>
        <row r="406">
          <cell r="M406"/>
          <cell r="Q406"/>
        </row>
        <row r="407">
          <cell r="M407"/>
          <cell r="Q407"/>
        </row>
        <row r="408">
          <cell r="M408"/>
          <cell r="Q408"/>
        </row>
        <row r="409">
          <cell r="M409"/>
          <cell r="Q409"/>
        </row>
        <row r="410">
          <cell r="M410"/>
          <cell r="Q410"/>
        </row>
        <row r="411">
          <cell r="M411"/>
          <cell r="Q411"/>
        </row>
        <row r="412">
          <cell r="M412"/>
          <cell r="Q412"/>
        </row>
        <row r="413">
          <cell r="M413"/>
          <cell r="Q413"/>
        </row>
        <row r="414">
          <cell r="M414"/>
          <cell r="Q414"/>
        </row>
        <row r="415">
          <cell r="M415"/>
          <cell r="Q415"/>
        </row>
        <row r="416">
          <cell r="M416"/>
          <cell r="Q416"/>
        </row>
        <row r="417">
          <cell r="M417"/>
          <cell r="Q417"/>
        </row>
        <row r="418">
          <cell r="M418"/>
          <cell r="Q418"/>
        </row>
        <row r="419">
          <cell r="M419"/>
          <cell r="Q419"/>
        </row>
        <row r="420">
          <cell r="M420"/>
          <cell r="Q420"/>
        </row>
        <row r="421">
          <cell r="M421"/>
          <cell r="Q421"/>
        </row>
        <row r="422">
          <cell r="M422"/>
          <cell r="Q422"/>
        </row>
        <row r="423">
          <cell r="M423"/>
          <cell r="Q423"/>
        </row>
        <row r="424">
          <cell r="M424"/>
          <cell r="Q424"/>
        </row>
        <row r="425">
          <cell r="M425"/>
          <cell r="Q425"/>
        </row>
        <row r="426">
          <cell r="M426"/>
          <cell r="Q426"/>
        </row>
        <row r="427">
          <cell r="M427"/>
          <cell r="Q427"/>
        </row>
        <row r="428">
          <cell r="M428"/>
          <cell r="Q428"/>
        </row>
        <row r="429">
          <cell r="M429"/>
          <cell r="Q429"/>
        </row>
        <row r="430">
          <cell r="M430"/>
          <cell r="Q430"/>
        </row>
        <row r="431">
          <cell r="M431"/>
          <cell r="Q431"/>
        </row>
        <row r="432">
          <cell r="M432"/>
          <cell r="Q432"/>
        </row>
        <row r="433">
          <cell r="M433"/>
          <cell r="Q433"/>
        </row>
        <row r="434">
          <cell r="M434"/>
          <cell r="Q434"/>
        </row>
        <row r="435">
          <cell r="M435"/>
          <cell r="Q435"/>
        </row>
        <row r="436">
          <cell r="M436"/>
          <cell r="Q436"/>
        </row>
        <row r="437">
          <cell r="M437"/>
          <cell r="Q437"/>
        </row>
        <row r="438">
          <cell r="M438"/>
          <cell r="Q438"/>
        </row>
        <row r="439">
          <cell r="M439"/>
          <cell r="Q439"/>
        </row>
        <row r="440">
          <cell r="M440"/>
          <cell r="Q440"/>
        </row>
        <row r="441">
          <cell r="M441"/>
          <cell r="Q441"/>
        </row>
        <row r="442">
          <cell r="M442"/>
          <cell r="Q442"/>
        </row>
        <row r="443">
          <cell r="M443"/>
          <cell r="Q443"/>
        </row>
        <row r="444">
          <cell r="M444"/>
          <cell r="Q444"/>
        </row>
        <row r="445">
          <cell r="M445"/>
          <cell r="Q445"/>
        </row>
        <row r="446">
          <cell r="M446"/>
          <cell r="Q446"/>
        </row>
        <row r="447">
          <cell r="M447"/>
          <cell r="Q447"/>
        </row>
        <row r="448">
          <cell r="M448"/>
          <cell r="Q448"/>
        </row>
        <row r="449">
          <cell r="M449"/>
          <cell r="Q449"/>
        </row>
        <row r="450">
          <cell r="M450"/>
          <cell r="Q450"/>
        </row>
        <row r="451">
          <cell r="M451"/>
          <cell r="Q451"/>
        </row>
        <row r="452">
          <cell r="M452"/>
          <cell r="Q452"/>
        </row>
        <row r="453">
          <cell r="M453"/>
          <cell r="Q453"/>
        </row>
        <row r="454">
          <cell r="M454"/>
          <cell r="Q454"/>
        </row>
        <row r="455">
          <cell r="M455"/>
          <cell r="Q455"/>
        </row>
        <row r="456">
          <cell r="M456"/>
          <cell r="Q456"/>
        </row>
        <row r="457">
          <cell r="M457"/>
          <cell r="Q457"/>
        </row>
        <row r="458">
          <cell r="M458"/>
          <cell r="Q458"/>
        </row>
        <row r="459">
          <cell r="M459"/>
          <cell r="Q459"/>
        </row>
        <row r="460">
          <cell r="M460"/>
          <cell r="Q460"/>
        </row>
        <row r="461">
          <cell r="M461"/>
          <cell r="Q461"/>
        </row>
        <row r="462">
          <cell r="M462"/>
          <cell r="Q462"/>
        </row>
        <row r="463">
          <cell r="M463"/>
          <cell r="Q463"/>
        </row>
        <row r="464">
          <cell r="M464"/>
          <cell r="Q464"/>
        </row>
        <row r="465">
          <cell r="M465"/>
          <cell r="Q465"/>
        </row>
        <row r="466">
          <cell r="M466"/>
          <cell r="Q466"/>
        </row>
        <row r="467">
          <cell r="M467"/>
          <cell r="Q467"/>
        </row>
        <row r="468">
          <cell r="M468"/>
          <cell r="Q468"/>
        </row>
        <row r="469">
          <cell r="M469"/>
          <cell r="Q469"/>
        </row>
        <row r="470">
          <cell r="M470"/>
          <cell r="Q470"/>
        </row>
        <row r="471">
          <cell r="M471"/>
          <cell r="Q471"/>
        </row>
        <row r="472">
          <cell r="M472"/>
          <cell r="Q472"/>
        </row>
        <row r="473">
          <cell r="M473"/>
          <cell r="Q473"/>
        </row>
        <row r="474">
          <cell r="M474"/>
          <cell r="Q474"/>
        </row>
        <row r="475">
          <cell r="M475"/>
          <cell r="Q475"/>
        </row>
        <row r="476">
          <cell r="M476"/>
          <cell r="Q476"/>
        </row>
        <row r="477">
          <cell r="M477"/>
          <cell r="Q477"/>
        </row>
        <row r="478">
          <cell r="M478"/>
          <cell r="Q478"/>
        </row>
        <row r="479">
          <cell r="M479"/>
          <cell r="Q479"/>
        </row>
        <row r="480">
          <cell r="M480"/>
          <cell r="Q480"/>
        </row>
        <row r="481">
          <cell r="M481"/>
          <cell r="Q481"/>
        </row>
        <row r="482">
          <cell r="M482"/>
          <cell r="Q482"/>
        </row>
        <row r="483">
          <cell r="M483"/>
          <cell r="Q483"/>
        </row>
        <row r="484">
          <cell r="M484"/>
          <cell r="Q484"/>
        </row>
        <row r="485">
          <cell r="M485"/>
          <cell r="Q485"/>
        </row>
        <row r="486">
          <cell r="M486"/>
          <cell r="Q486"/>
        </row>
        <row r="487">
          <cell r="M487"/>
          <cell r="Q487"/>
        </row>
        <row r="488">
          <cell r="M488"/>
          <cell r="Q488"/>
        </row>
        <row r="489">
          <cell r="M489"/>
          <cell r="Q489"/>
        </row>
        <row r="490">
          <cell r="M490"/>
          <cell r="Q490"/>
        </row>
        <row r="491">
          <cell r="M491"/>
          <cell r="Q491"/>
        </row>
        <row r="492">
          <cell r="M492"/>
          <cell r="Q492"/>
        </row>
        <row r="493">
          <cell r="M493"/>
          <cell r="Q493"/>
        </row>
        <row r="494">
          <cell r="M494"/>
          <cell r="Q494"/>
        </row>
        <row r="495">
          <cell r="M495"/>
          <cell r="Q495"/>
        </row>
        <row r="496">
          <cell r="M496"/>
          <cell r="Q496"/>
        </row>
        <row r="497">
          <cell r="M497"/>
          <cell r="Q497"/>
        </row>
        <row r="498">
          <cell r="M498"/>
          <cell r="Q498"/>
        </row>
        <row r="499">
          <cell r="M499"/>
          <cell r="Q499"/>
        </row>
        <row r="500">
          <cell r="M500"/>
          <cell r="Q500"/>
        </row>
        <row r="501">
          <cell r="M501"/>
          <cell r="Q501"/>
        </row>
        <row r="502">
          <cell r="M502"/>
          <cell r="Q502"/>
        </row>
        <row r="503">
          <cell r="M503"/>
          <cell r="Q503"/>
        </row>
        <row r="504">
          <cell r="M504"/>
          <cell r="Q504"/>
        </row>
        <row r="505">
          <cell r="M505"/>
          <cell r="Q505"/>
        </row>
        <row r="506">
          <cell r="M506"/>
          <cell r="Q506"/>
        </row>
        <row r="507">
          <cell r="M507"/>
          <cell r="Q507"/>
        </row>
        <row r="508">
          <cell r="M508"/>
          <cell r="Q508"/>
        </row>
        <row r="509">
          <cell r="M509"/>
          <cell r="Q509"/>
        </row>
        <row r="510">
          <cell r="M510"/>
          <cell r="Q510"/>
        </row>
        <row r="511">
          <cell r="M511"/>
          <cell r="Q511"/>
        </row>
        <row r="512">
          <cell r="M512"/>
          <cell r="Q512"/>
        </row>
        <row r="513">
          <cell r="M513"/>
          <cell r="Q513"/>
        </row>
        <row r="514">
          <cell r="M514"/>
          <cell r="Q514"/>
        </row>
        <row r="515">
          <cell r="M515"/>
          <cell r="Q515"/>
        </row>
        <row r="516">
          <cell r="M516"/>
          <cell r="Q516"/>
        </row>
        <row r="517">
          <cell r="M517"/>
          <cell r="Q517"/>
        </row>
        <row r="518">
          <cell r="M518"/>
          <cell r="Q518"/>
        </row>
        <row r="519">
          <cell r="M519"/>
          <cell r="Q519"/>
        </row>
        <row r="520">
          <cell r="M520"/>
          <cell r="Q520"/>
        </row>
        <row r="521">
          <cell r="M521"/>
          <cell r="Q521"/>
        </row>
        <row r="522">
          <cell r="M522"/>
          <cell r="Q522"/>
        </row>
        <row r="523">
          <cell r="M523"/>
          <cell r="Q523"/>
        </row>
        <row r="524">
          <cell r="M524"/>
          <cell r="Q524"/>
        </row>
        <row r="525">
          <cell r="M525"/>
          <cell r="Q525"/>
        </row>
        <row r="526">
          <cell r="M526"/>
          <cell r="Q526"/>
        </row>
        <row r="527">
          <cell r="M527"/>
          <cell r="Q527"/>
        </row>
        <row r="528">
          <cell r="M528"/>
          <cell r="Q528"/>
        </row>
        <row r="529">
          <cell r="M529"/>
          <cell r="Q529"/>
        </row>
        <row r="530">
          <cell r="M530"/>
          <cell r="Q530"/>
        </row>
        <row r="531">
          <cell r="M531"/>
          <cell r="Q531"/>
        </row>
        <row r="532">
          <cell r="M532"/>
          <cell r="Q532"/>
        </row>
        <row r="533">
          <cell r="M533"/>
          <cell r="Q533"/>
        </row>
        <row r="534">
          <cell r="M534"/>
          <cell r="Q534"/>
        </row>
        <row r="535">
          <cell r="M535"/>
          <cell r="Q535"/>
        </row>
        <row r="536">
          <cell r="M536"/>
          <cell r="Q536"/>
        </row>
        <row r="537">
          <cell r="M537"/>
          <cell r="Q537"/>
        </row>
        <row r="538">
          <cell r="M538"/>
          <cell r="Q538"/>
        </row>
        <row r="539">
          <cell r="M539"/>
          <cell r="Q539"/>
        </row>
        <row r="540">
          <cell r="M540"/>
          <cell r="Q540"/>
        </row>
        <row r="541">
          <cell r="M541"/>
          <cell r="Q541"/>
        </row>
        <row r="542">
          <cell r="M542"/>
          <cell r="Q542"/>
        </row>
        <row r="543">
          <cell r="M543"/>
          <cell r="Q543"/>
        </row>
        <row r="544">
          <cell r="M544"/>
          <cell r="Q544"/>
        </row>
        <row r="545">
          <cell r="M545"/>
          <cell r="Q545"/>
        </row>
        <row r="546">
          <cell r="M546"/>
          <cell r="Q546"/>
        </row>
        <row r="547">
          <cell r="M547"/>
          <cell r="Q547"/>
        </row>
        <row r="548">
          <cell r="M548"/>
          <cell r="Q548"/>
        </row>
        <row r="549">
          <cell r="M549"/>
          <cell r="Q549"/>
        </row>
        <row r="550">
          <cell r="M550"/>
          <cell r="Q550"/>
        </row>
        <row r="551">
          <cell r="M551"/>
          <cell r="Q551"/>
        </row>
        <row r="552">
          <cell r="M552"/>
          <cell r="Q552"/>
        </row>
        <row r="553">
          <cell r="M553"/>
          <cell r="Q553"/>
        </row>
        <row r="554">
          <cell r="M554"/>
          <cell r="Q554"/>
        </row>
        <row r="555">
          <cell r="M555"/>
          <cell r="Q555"/>
        </row>
        <row r="556">
          <cell r="M556"/>
          <cell r="Q556"/>
        </row>
        <row r="557">
          <cell r="M557"/>
          <cell r="Q557"/>
        </row>
        <row r="558">
          <cell r="M558"/>
          <cell r="Q558"/>
        </row>
        <row r="559">
          <cell r="M559"/>
          <cell r="Q559"/>
        </row>
        <row r="560">
          <cell r="M560"/>
          <cell r="Q560"/>
        </row>
        <row r="561">
          <cell r="M561"/>
          <cell r="Q561"/>
        </row>
        <row r="562">
          <cell r="M562"/>
          <cell r="Q562"/>
        </row>
        <row r="563">
          <cell r="M563"/>
          <cell r="Q563"/>
        </row>
        <row r="564">
          <cell r="M564"/>
          <cell r="Q564"/>
        </row>
        <row r="565">
          <cell r="M565"/>
          <cell r="Q565"/>
        </row>
        <row r="566">
          <cell r="M566"/>
          <cell r="Q566"/>
        </row>
        <row r="567">
          <cell r="M567"/>
          <cell r="Q567"/>
        </row>
        <row r="568">
          <cell r="M568"/>
          <cell r="Q568"/>
        </row>
        <row r="569">
          <cell r="M569"/>
          <cell r="Q569"/>
        </row>
        <row r="570">
          <cell r="M570"/>
          <cell r="Q570"/>
        </row>
        <row r="571">
          <cell r="M571"/>
          <cell r="Q571"/>
        </row>
        <row r="572">
          <cell r="M572"/>
          <cell r="Q572"/>
        </row>
        <row r="573">
          <cell r="M573"/>
          <cell r="Q573"/>
        </row>
        <row r="574">
          <cell r="M574"/>
          <cell r="Q574"/>
        </row>
        <row r="575">
          <cell r="M575"/>
          <cell r="Q575"/>
        </row>
        <row r="576">
          <cell r="M576"/>
          <cell r="Q576"/>
        </row>
        <row r="577">
          <cell r="M577"/>
          <cell r="Q577"/>
        </row>
        <row r="578">
          <cell r="M578"/>
          <cell r="Q578"/>
        </row>
        <row r="579">
          <cell r="M579"/>
          <cell r="Q579"/>
        </row>
        <row r="580">
          <cell r="M580"/>
          <cell r="Q580"/>
        </row>
        <row r="581">
          <cell r="M581"/>
          <cell r="Q581"/>
        </row>
        <row r="582">
          <cell r="M582"/>
          <cell r="Q582"/>
        </row>
        <row r="583">
          <cell r="M583"/>
          <cell r="Q583"/>
        </row>
        <row r="584">
          <cell r="M584"/>
          <cell r="Q584"/>
        </row>
        <row r="585">
          <cell r="M585"/>
          <cell r="Q585"/>
        </row>
        <row r="586">
          <cell r="M586"/>
          <cell r="Q586"/>
        </row>
        <row r="587">
          <cell r="M587"/>
          <cell r="Q587"/>
        </row>
        <row r="588">
          <cell r="M588"/>
          <cell r="Q588"/>
        </row>
        <row r="589">
          <cell r="M589"/>
          <cell r="Q589"/>
        </row>
        <row r="590">
          <cell r="M590"/>
          <cell r="Q590"/>
        </row>
        <row r="591">
          <cell r="M591"/>
          <cell r="Q591"/>
        </row>
        <row r="592">
          <cell r="M592"/>
          <cell r="Q592"/>
        </row>
        <row r="593">
          <cell r="M593"/>
          <cell r="Q593"/>
        </row>
        <row r="594">
          <cell r="M594"/>
          <cell r="Q594"/>
        </row>
        <row r="595">
          <cell r="M595"/>
          <cell r="Q595"/>
        </row>
        <row r="596">
          <cell r="M596"/>
          <cell r="Q596"/>
        </row>
        <row r="597">
          <cell r="M597"/>
          <cell r="Q597"/>
        </row>
        <row r="598">
          <cell r="M598"/>
          <cell r="Q598"/>
        </row>
        <row r="599">
          <cell r="M599"/>
          <cell r="Q599"/>
        </row>
        <row r="600">
          <cell r="M600"/>
          <cell r="Q600"/>
        </row>
        <row r="601">
          <cell r="M601"/>
          <cell r="Q601"/>
        </row>
        <row r="602">
          <cell r="M602"/>
          <cell r="Q602"/>
        </row>
        <row r="603">
          <cell r="M603"/>
          <cell r="Q603"/>
        </row>
        <row r="604">
          <cell r="M604"/>
          <cell r="Q604"/>
        </row>
        <row r="605">
          <cell r="M605"/>
          <cell r="Q605"/>
        </row>
        <row r="606">
          <cell r="M606"/>
          <cell r="Q606"/>
        </row>
        <row r="607">
          <cell r="M607"/>
          <cell r="Q607"/>
        </row>
        <row r="608">
          <cell r="M608"/>
          <cell r="Q608"/>
        </row>
        <row r="609">
          <cell r="M609"/>
          <cell r="Q609"/>
        </row>
        <row r="610">
          <cell r="M610"/>
          <cell r="Q610"/>
        </row>
        <row r="611">
          <cell r="M611"/>
          <cell r="Q611"/>
        </row>
        <row r="612">
          <cell r="M612"/>
          <cell r="Q612"/>
        </row>
        <row r="613">
          <cell r="M613"/>
          <cell r="Q613"/>
        </row>
        <row r="614">
          <cell r="M614"/>
          <cell r="Q614"/>
        </row>
        <row r="615">
          <cell r="M615"/>
          <cell r="Q615"/>
        </row>
        <row r="616">
          <cell r="M616"/>
          <cell r="Q616"/>
        </row>
        <row r="617">
          <cell r="M617"/>
          <cell r="Q617"/>
        </row>
        <row r="618">
          <cell r="M618"/>
          <cell r="Q618"/>
        </row>
        <row r="619">
          <cell r="M619"/>
          <cell r="Q619"/>
        </row>
        <row r="620">
          <cell r="M620"/>
          <cell r="Q620"/>
        </row>
        <row r="621">
          <cell r="M621"/>
          <cell r="Q621"/>
        </row>
        <row r="622">
          <cell r="M622"/>
          <cell r="Q622"/>
        </row>
        <row r="623">
          <cell r="M623"/>
          <cell r="Q623"/>
        </row>
        <row r="624">
          <cell r="M624"/>
          <cell r="Q624"/>
        </row>
        <row r="625">
          <cell r="M625"/>
          <cell r="Q625"/>
        </row>
        <row r="626">
          <cell r="M626"/>
          <cell r="Q626"/>
        </row>
        <row r="627">
          <cell r="M627"/>
          <cell r="Q627"/>
        </row>
        <row r="628">
          <cell r="M628"/>
          <cell r="Q628"/>
        </row>
        <row r="629">
          <cell r="M629"/>
          <cell r="Q629"/>
        </row>
        <row r="630">
          <cell r="M630"/>
          <cell r="Q630"/>
        </row>
        <row r="631">
          <cell r="M631"/>
          <cell r="Q631"/>
        </row>
        <row r="632">
          <cell r="M632"/>
          <cell r="Q632"/>
        </row>
        <row r="633">
          <cell r="M633"/>
          <cell r="Q633"/>
        </row>
        <row r="634">
          <cell r="M634"/>
          <cell r="Q634"/>
        </row>
        <row r="635">
          <cell r="M635"/>
          <cell r="Q635"/>
        </row>
        <row r="636">
          <cell r="M636"/>
          <cell r="Q636"/>
        </row>
        <row r="637">
          <cell r="M637"/>
          <cell r="Q637"/>
        </row>
        <row r="638">
          <cell r="M638"/>
          <cell r="Q638"/>
        </row>
        <row r="639">
          <cell r="M639"/>
          <cell r="Q639"/>
        </row>
        <row r="640">
          <cell r="M640"/>
          <cell r="Q640"/>
        </row>
        <row r="641">
          <cell r="M641"/>
          <cell r="Q641"/>
        </row>
        <row r="642">
          <cell r="M642"/>
          <cell r="Q642"/>
        </row>
        <row r="643">
          <cell r="M643"/>
          <cell r="Q643"/>
        </row>
        <row r="644">
          <cell r="M644"/>
          <cell r="Q644"/>
        </row>
        <row r="645">
          <cell r="M645"/>
          <cell r="Q645"/>
        </row>
        <row r="646">
          <cell r="M646"/>
          <cell r="Q646"/>
        </row>
        <row r="647">
          <cell r="M647"/>
          <cell r="Q647"/>
        </row>
        <row r="648">
          <cell r="M648"/>
          <cell r="Q648"/>
        </row>
        <row r="649">
          <cell r="M649"/>
          <cell r="Q649"/>
        </row>
        <row r="650">
          <cell r="M650"/>
          <cell r="Q650"/>
        </row>
        <row r="651">
          <cell r="M651"/>
          <cell r="Q651"/>
        </row>
        <row r="652">
          <cell r="M652"/>
          <cell r="Q652"/>
        </row>
        <row r="653">
          <cell r="M653"/>
          <cell r="Q653"/>
        </row>
        <row r="654">
          <cell r="M654"/>
          <cell r="Q654"/>
        </row>
        <row r="655">
          <cell r="M655"/>
          <cell r="Q655"/>
        </row>
        <row r="656">
          <cell r="M656"/>
          <cell r="Q656"/>
        </row>
        <row r="657">
          <cell r="M657"/>
          <cell r="Q657"/>
        </row>
        <row r="658">
          <cell r="M658"/>
          <cell r="Q658"/>
        </row>
        <row r="659">
          <cell r="M659"/>
          <cell r="Q659"/>
        </row>
        <row r="660">
          <cell r="M660"/>
          <cell r="Q660"/>
        </row>
        <row r="661">
          <cell r="M661"/>
          <cell r="Q661"/>
        </row>
        <row r="662">
          <cell r="M662"/>
          <cell r="Q662"/>
        </row>
        <row r="663">
          <cell r="M663"/>
          <cell r="Q663"/>
        </row>
        <row r="664">
          <cell r="M664"/>
          <cell r="Q664"/>
        </row>
        <row r="665">
          <cell r="M665"/>
          <cell r="Q665"/>
        </row>
        <row r="666">
          <cell r="M666"/>
          <cell r="Q666"/>
        </row>
        <row r="667">
          <cell r="M667"/>
          <cell r="Q667"/>
        </row>
        <row r="668">
          <cell r="M668"/>
          <cell r="Q668"/>
        </row>
        <row r="669">
          <cell r="M669"/>
          <cell r="Q669"/>
        </row>
        <row r="670">
          <cell r="M670"/>
          <cell r="Q670"/>
        </row>
        <row r="671">
          <cell r="M671"/>
          <cell r="Q671"/>
        </row>
        <row r="672">
          <cell r="M672"/>
          <cell r="Q672"/>
        </row>
        <row r="673">
          <cell r="M673"/>
          <cell r="Q673"/>
        </row>
        <row r="674">
          <cell r="M674"/>
          <cell r="Q674"/>
        </row>
        <row r="675">
          <cell r="M675"/>
          <cell r="Q675"/>
        </row>
        <row r="676">
          <cell r="M676"/>
          <cell r="Q676"/>
        </row>
        <row r="677">
          <cell r="M677"/>
          <cell r="Q677"/>
        </row>
        <row r="678">
          <cell r="M678"/>
          <cell r="Q678"/>
        </row>
        <row r="679">
          <cell r="M679"/>
          <cell r="Q679"/>
        </row>
        <row r="680">
          <cell r="M680"/>
          <cell r="Q680"/>
        </row>
        <row r="681">
          <cell r="M681"/>
          <cell r="Q681"/>
        </row>
        <row r="682">
          <cell r="M682"/>
          <cell r="Q682"/>
        </row>
        <row r="683">
          <cell r="M683"/>
          <cell r="Q683"/>
        </row>
        <row r="684">
          <cell r="M684"/>
          <cell r="Q684"/>
        </row>
        <row r="685">
          <cell r="M685"/>
          <cell r="Q685"/>
        </row>
        <row r="686">
          <cell r="M686"/>
          <cell r="Q686"/>
        </row>
        <row r="687">
          <cell r="M687"/>
          <cell r="Q687"/>
        </row>
        <row r="688">
          <cell r="M688"/>
          <cell r="Q688"/>
        </row>
        <row r="689">
          <cell r="M689"/>
          <cell r="Q689"/>
        </row>
        <row r="690">
          <cell r="M690"/>
          <cell r="Q690"/>
        </row>
        <row r="691">
          <cell r="M691"/>
          <cell r="Q691"/>
        </row>
        <row r="692">
          <cell r="M692"/>
          <cell r="Q692"/>
        </row>
        <row r="693">
          <cell r="M693"/>
          <cell r="Q693"/>
        </row>
        <row r="694">
          <cell r="M694"/>
          <cell r="Q694"/>
        </row>
        <row r="695">
          <cell r="M695"/>
          <cell r="Q695"/>
        </row>
        <row r="696">
          <cell r="M696"/>
          <cell r="Q696"/>
        </row>
        <row r="697">
          <cell r="M697"/>
          <cell r="Q697"/>
        </row>
        <row r="698">
          <cell r="M698"/>
          <cell r="Q698"/>
        </row>
        <row r="699">
          <cell r="M699"/>
          <cell r="Q699"/>
        </row>
        <row r="700">
          <cell r="M700"/>
          <cell r="Q700"/>
        </row>
        <row r="701">
          <cell r="M701"/>
          <cell r="Q701"/>
        </row>
        <row r="702">
          <cell r="M702"/>
          <cell r="Q702"/>
        </row>
        <row r="703">
          <cell r="M703"/>
          <cell r="Q703"/>
        </row>
        <row r="704">
          <cell r="M704"/>
          <cell r="Q704"/>
        </row>
        <row r="705">
          <cell r="M705"/>
          <cell r="Q705"/>
        </row>
        <row r="706">
          <cell r="M706"/>
          <cell r="Q706"/>
        </row>
        <row r="707">
          <cell r="M707"/>
          <cell r="Q707"/>
        </row>
        <row r="708">
          <cell r="M708"/>
          <cell r="Q708"/>
        </row>
        <row r="709">
          <cell r="M709"/>
          <cell r="Q709"/>
        </row>
        <row r="710">
          <cell r="M710"/>
          <cell r="Q710"/>
        </row>
        <row r="711">
          <cell r="M711"/>
          <cell r="Q711"/>
        </row>
        <row r="712">
          <cell r="M712"/>
          <cell r="Q712"/>
        </row>
        <row r="713">
          <cell r="M713"/>
          <cell r="Q713"/>
        </row>
        <row r="714">
          <cell r="M714"/>
          <cell r="Q714"/>
        </row>
        <row r="715">
          <cell r="M715"/>
          <cell r="Q715"/>
        </row>
        <row r="716">
          <cell r="M716"/>
          <cell r="Q716"/>
        </row>
        <row r="717">
          <cell r="M717"/>
          <cell r="Q717"/>
        </row>
        <row r="718">
          <cell r="M718"/>
          <cell r="Q718"/>
        </row>
        <row r="719">
          <cell r="M719"/>
          <cell r="Q719"/>
        </row>
        <row r="720">
          <cell r="M720"/>
          <cell r="Q720"/>
        </row>
        <row r="721">
          <cell r="M721"/>
          <cell r="Q721"/>
        </row>
        <row r="722">
          <cell r="M722"/>
          <cell r="Q722"/>
        </row>
        <row r="723">
          <cell r="M723"/>
          <cell r="Q723"/>
        </row>
        <row r="724">
          <cell r="M724"/>
          <cell r="Q724"/>
        </row>
        <row r="725">
          <cell r="M725"/>
          <cell r="Q725"/>
        </row>
        <row r="726">
          <cell r="M726"/>
          <cell r="Q726"/>
        </row>
        <row r="727">
          <cell r="M727"/>
          <cell r="Q727"/>
        </row>
        <row r="728">
          <cell r="M728"/>
          <cell r="Q728"/>
        </row>
        <row r="729">
          <cell r="M729"/>
          <cell r="Q729"/>
        </row>
        <row r="730">
          <cell r="M730"/>
          <cell r="Q730"/>
        </row>
        <row r="731">
          <cell r="M731"/>
          <cell r="Q731"/>
        </row>
        <row r="732">
          <cell r="M732"/>
          <cell r="Q732"/>
        </row>
        <row r="733">
          <cell r="M733"/>
          <cell r="Q733"/>
        </row>
        <row r="734">
          <cell r="M734"/>
          <cell r="Q734"/>
        </row>
        <row r="735">
          <cell r="M735"/>
          <cell r="Q735"/>
        </row>
        <row r="736">
          <cell r="M736"/>
          <cell r="Q736"/>
        </row>
        <row r="737">
          <cell r="M737"/>
          <cell r="Q737"/>
        </row>
        <row r="738">
          <cell r="M738"/>
          <cell r="Q738"/>
        </row>
        <row r="739">
          <cell r="M739"/>
          <cell r="Q739"/>
        </row>
        <row r="740">
          <cell r="M740"/>
          <cell r="Q740"/>
        </row>
        <row r="741">
          <cell r="M741"/>
          <cell r="Q741"/>
        </row>
        <row r="742">
          <cell r="M742"/>
          <cell r="Q742"/>
        </row>
        <row r="743">
          <cell r="M743"/>
          <cell r="Q743"/>
        </row>
        <row r="744">
          <cell r="M744"/>
          <cell r="Q744"/>
        </row>
        <row r="745">
          <cell r="M745"/>
          <cell r="Q745"/>
        </row>
        <row r="746">
          <cell r="M746"/>
          <cell r="Q746"/>
        </row>
        <row r="747">
          <cell r="M747"/>
          <cell r="Q747"/>
        </row>
        <row r="748">
          <cell r="M748"/>
          <cell r="Q748"/>
        </row>
        <row r="749">
          <cell r="M749"/>
          <cell r="Q749"/>
        </row>
        <row r="750">
          <cell r="M750"/>
          <cell r="Q750"/>
        </row>
        <row r="751">
          <cell r="M751"/>
          <cell r="Q751"/>
        </row>
        <row r="752">
          <cell r="M752"/>
          <cell r="Q752"/>
        </row>
        <row r="753">
          <cell r="M753"/>
          <cell r="Q753"/>
        </row>
        <row r="754">
          <cell r="M754"/>
          <cell r="Q754"/>
        </row>
        <row r="755">
          <cell r="M755"/>
          <cell r="Q755"/>
        </row>
        <row r="756">
          <cell r="M756"/>
          <cell r="Q756"/>
        </row>
        <row r="757">
          <cell r="M757"/>
          <cell r="Q757"/>
        </row>
        <row r="758">
          <cell r="M758"/>
          <cell r="Q758"/>
        </row>
        <row r="759">
          <cell r="M759"/>
          <cell r="Q759"/>
        </row>
        <row r="760">
          <cell r="M760"/>
          <cell r="Q760"/>
        </row>
        <row r="761">
          <cell r="M761"/>
          <cell r="Q761"/>
        </row>
        <row r="762">
          <cell r="M762"/>
          <cell r="Q762"/>
        </row>
        <row r="763">
          <cell r="M763"/>
          <cell r="Q763"/>
        </row>
        <row r="764">
          <cell r="M764"/>
          <cell r="Q764"/>
        </row>
        <row r="765">
          <cell r="M765"/>
          <cell r="Q765"/>
        </row>
        <row r="766">
          <cell r="M766"/>
          <cell r="Q766"/>
        </row>
        <row r="767">
          <cell r="M767"/>
          <cell r="Q767"/>
        </row>
        <row r="768">
          <cell r="M768"/>
          <cell r="Q768"/>
        </row>
        <row r="769">
          <cell r="M769"/>
          <cell r="Q769"/>
        </row>
        <row r="770">
          <cell r="M770"/>
          <cell r="Q770"/>
        </row>
        <row r="771">
          <cell r="M771"/>
          <cell r="Q771"/>
        </row>
        <row r="772">
          <cell r="M772"/>
          <cell r="Q772"/>
        </row>
        <row r="773">
          <cell r="M773"/>
          <cell r="Q773"/>
        </row>
        <row r="774">
          <cell r="M774"/>
          <cell r="Q774"/>
        </row>
        <row r="775">
          <cell r="M775"/>
          <cell r="Q775"/>
        </row>
        <row r="776">
          <cell r="M776"/>
          <cell r="Q776"/>
        </row>
        <row r="777">
          <cell r="M777"/>
          <cell r="Q777"/>
        </row>
        <row r="778">
          <cell r="M778"/>
          <cell r="Q778"/>
        </row>
        <row r="779">
          <cell r="M779"/>
          <cell r="Q779"/>
        </row>
        <row r="780">
          <cell r="M780"/>
          <cell r="Q780"/>
        </row>
        <row r="781">
          <cell r="M781"/>
          <cell r="Q781"/>
        </row>
        <row r="782">
          <cell r="M782"/>
          <cell r="Q782"/>
        </row>
        <row r="783">
          <cell r="M783"/>
          <cell r="Q783"/>
        </row>
        <row r="784">
          <cell r="M784"/>
          <cell r="Q784"/>
        </row>
        <row r="785">
          <cell r="M785"/>
          <cell r="Q785"/>
        </row>
        <row r="786">
          <cell r="M786"/>
          <cell r="Q786"/>
        </row>
        <row r="787">
          <cell r="M787"/>
          <cell r="Q787"/>
        </row>
        <row r="788">
          <cell r="M788"/>
          <cell r="Q788"/>
        </row>
        <row r="789">
          <cell r="M789"/>
          <cell r="Q789"/>
        </row>
        <row r="790">
          <cell r="M790"/>
          <cell r="Q790"/>
        </row>
        <row r="791">
          <cell r="M791"/>
          <cell r="Q791"/>
        </row>
        <row r="792">
          <cell r="M792"/>
          <cell r="Q792"/>
        </row>
        <row r="793">
          <cell r="M793"/>
          <cell r="Q793"/>
        </row>
        <row r="794">
          <cell r="M794"/>
          <cell r="Q794"/>
        </row>
        <row r="795">
          <cell r="M795"/>
          <cell r="Q795"/>
        </row>
        <row r="796">
          <cell r="M796"/>
          <cell r="Q796"/>
        </row>
        <row r="797">
          <cell r="M797"/>
          <cell r="Q797"/>
        </row>
        <row r="798">
          <cell r="M798"/>
          <cell r="Q798"/>
        </row>
        <row r="799">
          <cell r="M799"/>
          <cell r="Q799"/>
        </row>
        <row r="800">
          <cell r="M800"/>
          <cell r="Q800"/>
        </row>
        <row r="801">
          <cell r="M801"/>
          <cell r="Q801"/>
        </row>
        <row r="802">
          <cell r="M802"/>
          <cell r="Q802"/>
        </row>
        <row r="803">
          <cell r="M803"/>
          <cell r="Q803"/>
        </row>
        <row r="804">
          <cell r="M804"/>
          <cell r="Q804"/>
        </row>
        <row r="805">
          <cell r="M805"/>
          <cell r="Q805"/>
        </row>
        <row r="806">
          <cell r="M806"/>
          <cell r="Q806"/>
        </row>
        <row r="807">
          <cell r="M807"/>
          <cell r="Q807"/>
        </row>
        <row r="808">
          <cell r="M808"/>
          <cell r="Q808"/>
        </row>
        <row r="809">
          <cell r="M809"/>
          <cell r="Q809"/>
        </row>
        <row r="810">
          <cell r="M810"/>
          <cell r="Q810"/>
        </row>
        <row r="811">
          <cell r="M811"/>
          <cell r="Q811"/>
        </row>
        <row r="812">
          <cell r="M812"/>
          <cell r="Q812"/>
        </row>
        <row r="813">
          <cell r="M813"/>
          <cell r="Q813"/>
        </row>
        <row r="814">
          <cell r="M814"/>
          <cell r="Q814"/>
        </row>
        <row r="815">
          <cell r="M815"/>
          <cell r="Q815"/>
        </row>
        <row r="816">
          <cell r="M816"/>
          <cell r="Q816"/>
        </row>
        <row r="817">
          <cell r="M817"/>
          <cell r="Q817"/>
        </row>
        <row r="818">
          <cell r="M818"/>
          <cell r="Q818"/>
        </row>
        <row r="819">
          <cell r="M819"/>
          <cell r="Q819"/>
        </row>
        <row r="820">
          <cell r="M820"/>
          <cell r="Q820"/>
        </row>
        <row r="821">
          <cell r="M821"/>
          <cell r="Q821"/>
        </row>
        <row r="822">
          <cell r="M822"/>
          <cell r="Q822"/>
        </row>
        <row r="823">
          <cell r="M823"/>
          <cell r="Q823"/>
        </row>
        <row r="824">
          <cell r="M824"/>
          <cell r="Q824"/>
        </row>
        <row r="825">
          <cell r="M825"/>
          <cell r="Q825"/>
        </row>
        <row r="826">
          <cell r="M826"/>
          <cell r="Q826"/>
        </row>
        <row r="827">
          <cell r="M827"/>
          <cell r="Q827"/>
        </row>
        <row r="828">
          <cell r="M828"/>
          <cell r="Q828"/>
        </row>
        <row r="829">
          <cell r="M829"/>
          <cell r="Q829"/>
        </row>
        <row r="830">
          <cell r="M830"/>
          <cell r="Q830"/>
        </row>
        <row r="831">
          <cell r="M831"/>
          <cell r="Q831"/>
        </row>
        <row r="832">
          <cell r="M832"/>
          <cell r="Q832"/>
        </row>
        <row r="833">
          <cell r="M833"/>
          <cell r="Q833"/>
        </row>
        <row r="834">
          <cell r="M834"/>
          <cell r="Q834"/>
        </row>
        <row r="835">
          <cell r="M835"/>
          <cell r="Q835"/>
        </row>
        <row r="836">
          <cell r="M836"/>
          <cell r="Q836"/>
        </row>
        <row r="837">
          <cell r="M837"/>
          <cell r="Q837"/>
        </row>
        <row r="838">
          <cell r="M838"/>
          <cell r="Q838"/>
        </row>
        <row r="839">
          <cell r="M839"/>
          <cell r="Q839"/>
        </row>
        <row r="840">
          <cell r="M840"/>
          <cell r="Q840"/>
        </row>
        <row r="841">
          <cell r="M841"/>
          <cell r="Q841"/>
        </row>
        <row r="842">
          <cell r="M842"/>
          <cell r="Q842"/>
        </row>
        <row r="843">
          <cell r="M843"/>
          <cell r="Q843"/>
        </row>
        <row r="844">
          <cell r="M844"/>
          <cell r="Q844"/>
        </row>
        <row r="845">
          <cell r="M845"/>
          <cell r="Q845"/>
        </row>
        <row r="846">
          <cell r="M846"/>
          <cell r="Q846"/>
        </row>
        <row r="847">
          <cell r="M847"/>
          <cell r="Q847"/>
        </row>
        <row r="848">
          <cell r="M848"/>
          <cell r="Q848"/>
        </row>
        <row r="849">
          <cell r="M849"/>
          <cell r="Q849"/>
        </row>
        <row r="850">
          <cell r="M850"/>
          <cell r="Q850"/>
        </row>
        <row r="851">
          <cell r="M851"/>
          <cell r="Q851"/>
        </row>
        <row r="852">
          <cell r="M852"/>
          <cell r="Q852"/>
        </row>
        <row r="853">
          <cell r="M853"/>
          <cell r="Q853"/>
        </row>
        <row r="854">
          <cell r="M854"/>
          <cell r="Q854"/>
        </row>
        <row r="855">
          <cell r="M855"/>
          <cell r="Q855"/>
        </row>
        <row r="856">
          <cell r="M856"/>
          <cell r="Q856"/>
        </row>
        <row r="857">
          <cell r="M857"/>
          <cell r="Q857"/>
        </row>
        <row r="858">
          <cell r="M858"/>
          <cell r="Q858"/>
        </row>
        <row r="859">
          <cell r="M859"/>
          <cell r="Q859"/>
        </row>
        <row r="860">
          <cell r="M860"/>
          <cell r="Q860"/>
        </row>
        <row r="861">
          <cell r="M861"/>
          <cell r="Q861"/>
        </row>
        <row r="862">
          <cell r="M862"/>
          <cell r="Q862"/>
        </row>
        <row r="863">
          <cell r="M863"/>
          <cell r="Q863"/>
        </row>
        <row r="864">
          <cell r="M864"/>
          <cell r="Q864"/>
        </row>
        <row r="865">
          <cell r="M865"/>
          <cell r="Q865"/>
        </row>
        <row r="866">
          <cell r="M866"/>
          <cell r="Q866"/>
        </row>
        <row r="867">
          <cell r="M867"/>
          <cell r="Q867"/>
        </row>
        <row r="868">
          <cell r="M868"/>
          <cell r="Q868"/>
        </row>
        <row r="869">
          <cell r="M869"/>
          <cell r="Q869"/>
        </row>
        <row r="870">
          <cell r="M870"/>
          <cell r="Q870"/>
        </row>
        <row r="871">
          <cell r="M871"/>
          <cell r="Q871"/>
        </row>
        <row r="872">
          <cell r="M872"/>
          <cell r="Q872"/>
        </row>
        <row r="873">
          <cell r="M873"/>
          <cell r="Q873"/>
        </row>
        <row r="874">
          <cell r="M874"/>
          <cell r="Q874"/>
        </row>
        <row r="875">
          <cell r="M875"/>
          <cell r="Q875"/>
        </row>
        <row r="876">
          <cell r="M876"/>
          <cell r="Q876"/>
        </row>
        <row r="877">
          <cell r="M877"/>
          <cell r="Q877"/>
        </row>
        <row r="878">
          <cell r="M878"/>
          <cell r="Q878"/>
        </row>
        <row r="879">
          <cell r="M879"/>
          <cell r="Q879"/>
        </row>
        <row r="880">
          <cell r="M880"/>
          <cell r="Q880"/>
        </row>
        <row r="881">
          <cell r="M881"/>
          <cell r="Q881"/>
        </row>
        <row r="882">
          <cell r="M882"/>
          <cell r="Q882"/>
        </row>
        <row r="883">
          <cell r="M883"/>
          <cell r="Q883"/>
        </row>
        <row r="884">
          <cell r="M884"/>
          <cell r="Q884"/>
        </row>
        <row r="885">
          <cell r="M885"/>
          <cell r="Q885"/>
        </row>
        <row r="886">
          <cell r="M886"/>
          <cell r="Q886"/>
        </row>
        <row r="887">
          <cell r="M887"/>
          <cell r="Q887"/>
        </row>
        <row r="888">
          <cell r="M888"/>
          <cell r="Q888"/>
        </row>
        <row r="889">
          <cell r="M889"/>
          <cell r="Q889"/>
        </row>
        <row r="890">
          <cell r="M890"/>
          <cell r="Q890"/>
        </row>
        <row r="891">
          <cell r="M891"/>
          <cell r="Q891"/>
        </row>
        <row r="892">
          <cell r="M892"/>
          <cell r="Q892"/>
        </row>
        <row r="893">
          <cell r="M893"/>
          <cell r="Q893"/>
        </row>
        <row r="894">
          <cell r="M894"/>
          <cell r="Q894"/>
        </row>
        <row r="895">
          <cell r="M895"/>
          <cell r="Q895"/>
        </row>
        <row r="896">
          <cell r="M896"/>
          <cell r="Q896"/>
        </row>
        <row r="897">
          <cell r="M897"/>
          <cell r="Q897"/>
        </row>
        <row r="898">
          <cell r="M898"/>
          <cell r="Q898"/>
        </row>
        <row r="899">
          <cell r="M899"/>
          <cell r="Q899"/>
        </row>
        <row r="900">
          <cell r="M900"/>
          <cell r="Q900"/>
        </row>
        <row r="901">
          <cell r="M901"/>
          <cell r="Q901"/>
        </row>
        <row r="902">
          <cell r="M902"/>
          <cell r="Q902"/>
        </row>
        <row r="903">
          <cell r="M903"/>
          <cell r="Q903"/>
        </row>
        <row r="904">
          <cell r="M904"/>
          <cell r="Q904"/>
        </row>
        <row r="905">
          <cell r="M905"/>
          <cell r="Q905"/>
        </row>
        <row r="906">
          <cell r="M906"/>
          <cell r="Q906"/>
        </row>
        <row r="907">
          <cell r="M907"/>
          <cell r="Q907"/>
        </row>
        <row r="908">
          <cell r="M908"/>
          <cell r="Q908"/>
        </row>
        <row r="909">
          <cell r="M909"/>
          <cell r="Q909"/>
        </row>
        <row r="910">
          <cell r="M910"/>
          <cell r="Q910"/>
        </row>
        <row r="911">
          <cell r="M911"/>
          <cell r="Q911"/>
        </row>
        <row r="912">
          <cell r="M912"/>
          <cell r="Q912"/>
        </row>
        <row r="913">
          <cell r="M913"/>
          <cell r="Q913"/>
        </row>
        <row r="914">
          <cell r="M914"/>
          <cell r="Q914"/>
        </row>
        <row r="915">
          <cell r="M915"/>
          <cell r="Q915"/>
        </row>
        <row r="916">
          <cell r="M916"/>
          <cell r="Q916"/>
        </row>
        <row r="917">
          <cell r="M917"/>
          <cell r="Q917"/>
        </row>
        <row r="918">
          <cell r="M918"/>
          <cell r="Q918"/>
        </row>
        <row r="919">
          <cell r="M919"/>
          <cell r="Q919"/>
        </row>
        <row r="920">
          <cell r="M920"/>
          <cell r="Q920"/>
        </row>
        <row r="921">
          <cell r="M921"/>
          <cell r="Q921"/>
        </row>
        <row r="922">
          <cell r="M922"/>
          <cell r="Q922"/>
        </row>
        <row r="923">
          <cell r="M923"/>
          <cell r="Q923"/>
        </row>
        <row r="924">
          <cell r="M924"/>
          <cell r="Q924"/>
        </row>
        <row r="925">
          <cell r="M925"/>
          <cell r="Q925"/>
        </row>
        <row r="926">
          <cell r="M926"/>
          <cell r="Q926"/>
        </row>
        <row r="927">
          <cell r="M927"/>
          <cell r="Q927"/>
        </row>
        <row r="928">
          <cell r="M928"/>
          <cell r="Q928"/>
        </row>
        <row r="929">
          <cell r="M929"/>
          <cell r="Q929"/>
        </row>
        <row r="930">
          <cell r="M930"/>
          <cell r="Q930"/>
        </row>
        <row r="931">
          <cell r="M931"/>
          <cell r="Q931"/>
        </row>
        <row r="932">
          <cell r="M932"/>
          <cell r="Q932"/>
        </row>
        <row r="933">
          <cell r="M933"/>
          <cell r="Q933"/>
        </row>
        <row r="934">
          <cell r="M934"/>
          <cell r="Q934"/>
        </row>
        <row r="935">
          <cell r="M935"/>
          <cell r="Q935"/>
        </row>
        <row r="936">
          <cell r="M936"/>
          <cell r="Q936"/>
        </row>
        <row r="937">
          <cell r="M937"/>
          <cell r="Q937"/>
        </row>
        <row r="938">
          <cell r="M938"/>
          <cell r="Q938"/>
        </row>
        <row r="939">
          <cell r="M939"/>
          <cell r="Q939"/>
        </row>
        <row r="940">
          <cell r="M940"/>
          <cell r="Q940"/>
        </row>
        <row r="941">
          <cell r="M941"/>
          <cell r="Q941"/>
        </row>
        <row r="942">
          <cell r="M942"/>
          <cell r="Q942"/>
        </row>
        <row r="943">
          <cell r="M943"/>
          <cell r="Q943"/>
        </row>
        <row r="944">
          <cell r="M944"/>
          <cell r="Q944"/>
        </row>
        <row r="945">
          <cell r="M945"/>
          <cell r="Q945"/>
        </row>
        <row r="946">
          <cell r="M946"/>
          <cell r="Q946"/>
        </row>
        <row r="947">
          <cell r="M947"/>
          <cell r="Q947"/>
        </row>
        <row r="948">
          <cell r="M948"/>
          <cell r="Q948"/>
        </row>
        <row r="949">
          <cell r="M949"/>
          <cell r="Q949"/>
        </row>
        <row r="950">
          <cell r="M950"/>
          <cell r="Q950"/>
        </row>
        <row r="951">
          <cell r="M951"/>
          <cell r="Q951"/>
        </row>
        <row r="952">
          <cell r="M952"/>
          <cell r="Q952"/>
        </row>
        <row r="953">
          <cell r="M953"/>
          <cell r="Q953"/>
        </row>
        <row r="954">
          <cell r="M954"/>
          <cell r="Q954"/>
        </row>
        <row r="955">
          <cell r="M955"/>
          <cell r="Q955"/>
        </row>
        <row r="956">
          <cell r="M956"/>
          <cell r="Q956"/>
        </row>
        <row r="957">
          <cell r="M957"/>
          <cell r="Q957"/>
        </row>
        <row r="958">
          <cell r="M958"/>
          <cell r="Q958"/>
        </row>
        <row r="959">
          <cell r="M959"/>
          <cell r="Q959"/>
        </row>
        <row r="960">
          <cell r="M960"/>
          <cell r="Q960"/>
        </row>
        <row r="961">
          <cell r="M961"/>
          <cell r="Q961"/>
        </row>
        <row r="962">
          <cell r="M962"/>
          <cell r="Q962"/>
        </row>
        <row r="963">
          <cell r="M963"/>
          <cell r="Q963"/>
        </row>
        <row r="964">
          <cell r="M964"/>
          <cell r="Q964"/>
        </row>
        <row r="965">
          <cell r="M965"/>
          <cell r="Q965"/>
        </row>
        <row r="966">
          <cell r="M966"/>
          <cell r="Q966"/>
        </row>
        <row r="967">
          <cell r="M967"/>
          <cell r="Q967"/>
        </row>
        <row r="968">
          <cell r="M968"/>
          <cell r="Q968"/>
        </row>
        <row r="969">
          <cell r="M969"/>
          <cell r="Q969"/>
        </row>
        <row r="970">
          <cell r="M970"/>
          <cell r="Q970"/>
        </row>
        <row r="971">
          <cell r="M971"/>
          <cell r="Q971"/>
        </row>
        <row r="972">
          <cell r="M972"/>
          <cell r="Q972"/>
        </row>
        <row r="973">
          <cell r="M973"/>
          <cell r="Q973"/>
        </row>
        <row r="974">
          <cell r="M974"/>
          <cell r="Q974"/>
        </row>
        <row r="975">
          <cell r="M975"/>
          <cell r="Q975"/>
        </row>
        <row r="976">
          <cell r="M976"/>
          <cell r="Q976"/>
        </row>
        <row r="977">
          <cell r="M977"/>
          <cell r="Q977"/>
        </row>
        <row r="978">
          <cell r="M978"/>
          <cell r="Q978"/>
        </row>
        <row r="979">
          <cell r="M979"/>
          <cell r="Q979"/>
        </row>
        <row r="980">
          <cell r="M980"/>
          <cell r="Q980"/>
        </row>
        <row r="981">
          <cell r="M981"/>
          <cell r="Q981"/>
        </row>
        <row r="982">
          <cell r="M982"/>
          <cell r="Q982"/>
        </row>
        <row r="983">
          <cell r="M983"/>
          <cell r="Q983"/>
        </row>
        <row r="984">
          <cell r="M984"/>
          <cell r="Q984"/>
        </row>
        <row r="985">
          <cell r="M985"/>
          <cell r="Q985"/>
        </row>
        <row r="986">
          <cell r="M986"/>
          <cell r="Q986"/>
        </row>
        <row r="987">
          <cell r="M987"/>
          <cell r="Q987"/>
        </row>
        <row r="988">
          <cell r="M988"/>
          <cell r="Q988"/>
        </row>
        <row r="989">
          <cell r="M989"/>
          <cell r="Q989"/>
        </row>
        <row r="990">
          <cell r="M990"/>
          <cell r="Q990"/>
        </row>
        <row r="991">
          <cell r="M991"/>
          <cell r="Q991"/>
        </row>
        <row r="992">
          <cell r="M992"/>
          <cell r="Q992"/>
        </row>
        <row r="993">
          <cell r="M993"/>
          <cell r="Q993"/>
        </row>
        <row r="994">
          <cell r="M994"/>
          <cell r="Q994"/>
        </row>
        <row r="995">
          <cell r="M995"/>
          <cell r="Q995"/>
        </row>
        <row r="996">
          <cell r="M996"/>
          <cell r="Q996"/>
        </row>
        <row r="997">
          <cell r="M997"/>
          <cell r="Q997"/>
        </row>
        <row r="998">
          <cell r="M998"/>
          <cell r="Q998"/>
        </row>
        <row r="999">
          <cell r="M999"/>
          <cell r="Q999"/>
        </row>
        <row r="1000">
          <cell r="M1000"/>
          <cell r="Q1000"/>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START_EN"/>
      <sheetName val="START_DE"/>
      <sheetName val="001_Process_Assessment"/>
      <sheetName val="001_Contact_Details_Controller"/>
      <sheetName val="001_Contact_Details_Processor"/>
      <sheetName val="001_RPA_CONTROLLER"/>
      <sheetName val="001_RPA_PROCESSOR"/>
      <sheetName val="001_RPA_Data_Transfer"/>
      <sheetName val="002_RPA_INTERNAL"/>
      <sheetName val="Tabelle6"/>
      <sheetName val="002_RPA_Data_Transfer_INTERNAL"/>
      <sheetName val="002_DPIA_SUMMARY"/>
      <sheetName val="003_Impact-Assessment"/>
      <sheetName val="004_LEGAL_Assessment"/>
      <sheetName val="005_Threat_Assessment"/>
      <sheetName val="006_Control_Assessment"/>
      <sheetName val="007_Risk_Assessment"/>
      <sheetName val="008_Measures_Tracking"/>
      <sheetName val="##Matrix_Controls"/>
      <sheetName val="##Matrix_Impact-Assessment"/>
      <sheetName val="##Matrix_Impact"/>
      <sheetName val="##Matrix_Likelihood"/>
      <sheetName val="##Matrix_Risk_Assessment"/>
      <sheetName val="parameters"/>
    </sheetNames>
    <sheetDataSet>
      <sheetData sheetId="0" refreshError="1"/>
      <sheetData sheetId="1" refreshError="1"/>
      <sheetData sheetId="2" refreshError="1"/>
      <sheetData sheetId="3" refreshError="1"/>
      <sheetData sheetId="4" refreshError="1"/>
      <sheetData sheetId="5" refreshError="1">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sheetData>
      <sheetData sheetId="6" refreshError="1"/>
      <sheetData sheetId="7" refreshError="1"/>
      <sheetData sheetId="8" refreshError="1"/>
      <sheetData sheetId="9" refreshError="1"/>
      <sheetData sheetId="10" refreshError="1"/>
      <sheetData sheetId="11" refreshError="1"/>
      <sheetData sheetId="12" refreshError="1">
        <row r="7">
          <cell r="D7" t="str">
            <v>V.0001-DPIA.0001</v>
          </cell>
        </row>
        <row r="8">
          <cell r="D8" t="str">
            <v>V.0002-DPIA.0001</v>
          </cell>
        </row>
        <row r="9">
          <cell r="D9" t="str">
            <v>V.0003-DPIA.0001</v>
          </cell>
        </row>
        <row r="10">
          <cell r="D10" t="str">
            <v>V.0004-DPIA.0001</v>
          </cell>
        </row>
        <row r="11">
          <cell r="D11">
            <v>0</v>
          </cell>
        </row>
        <row r="12">
          <cell r="D12">
            <v>0</v>
          </cell>
        </row>
        <row r="13">
          <cell r="D13">
            <v>0</v>
          </cell>
        </row>
        <row r="14">
          <cell r="D14">
            <v>0</v>
          </cell>
        </row>
        <row r="15">
          <cell r="D15">
            <v>0</v>
          </cell>
        </row>
        <row r="16">
          <cell r="D16">
            <v>0</v>
          </cell>
        </row>
        <row r="17">
          <cell r="D17">
            <v>0</v>
          </cell>
        </row>
        <row r="18">
          <cell r="D18">
            <v>0</v>
          </cell>
        </row>
        <row r="19">
          <cell r="D19">
            <v>0</v>
          </cell>
        </row>
        <row r="20">
          <cell r="D20">
            <v>0</v>
          </cell>
        </row>
        <row r="21">
          <cell r="D21">
            <v>0</v>
          </cell>
        </row>
        <row r="22">
          <cell r="D22">
            <v>0</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46">
          <cell r="D46">
            <v>0</v>
          </cell>
        </row>
        <row r="47">
          <cell r="D47">
            <v>0</v>
          </cell>
        </row>
        <row r="48">
          <cell r="D48">
            <v>0</v>
          </cell>
        </row>
        <row r="49">
          <cell r="D49">
            <v>0</v>
          </cell>
        </row>
        <row r="50">
          <cell r="D50">
            <v>0</v>
          </cell>
        </row>
        <row r="51">
          <cell r="D51">
            <v>0</v>
          </cell>
        </row>
        <row r="52">
          <cell r="D52">
            <v>0</v>
          </cell>
        </row>
        <row r="53">
          <cell r="D53">
            <v>0</v>
          </cell>
        </row>
        <row r="54">
          <cell r="D54">
            <v>0</v>
          </cell>
        </row>
        <row r="55">
          <cell r="D55">
            <v>0</v>
          </cell>
        </row>
        <row r="56">
          <cell r="D56">
            <v>0</v>
          </cell>
        </row>
        <row r="57">
          <cell r="D57">
            <v>0</v>
          </cell>
        </row>
        <row r="58">
          <cell r="D58">
            <v>0</v>
          </cell>
        </row>
        <row r="59">
          <cell r="D59">
            <v>0</v>
          </cell>
        </row>
        <row r="60">
          <cell r="D60">
            <v>0</v>
          </cell>
        </row>
        <row r="61">
          <cell r="D61">
            <v>0</v>
          </cell>
        </row>
        <row r="62">
          <cell r="D62">
            <v>0</v>
          </cell>
        </row>
        <row r="63">
          <cell r="D63">
            <v>0</v>
          </cell>
        </row>
        <row r="64">
          <cell r="D64">
            <v>0</v>
          </cell>
        </row>
        <row r="65">
          <cell r="D65">
            <v>0</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sheetData>
      <sheetData sheetId="13" refreshError="1"/>
      <sheetData sheetId="14" refreshError="1"/>
      <sheetData sheetId="15" refreshError="1"/>
      <sheetData sheetId="16" refreshError="1">
        <row r="9">
          <cell r="B9" t="str">
            <v>SEC.0001</v>
          </cell>
        </row>
        <row r="10">
          <cell r="B10" t="str">
            <v>SALESFORCE.0001</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M1" t="str">
            <v>ID.0001</v>
          </cell>
          <cell r="Q1" t="str">
            <v>V.0001</v>
          </cell>
        </row>
        <row r="2">
          <cell r="A2" t="str">
            <v>YES</v>
          </cell>
          <cell r="D2" t="str">
            <v>Process</v>
          </cell>
          <cell r="E2" t="str">
            <v>Requested</v>
          </cell>
          <cell r="H2">
            <v>1</v>
          </cell>
          <cell r="I2">
            <v>1</v>
          </cell>
          <cell r="M2">
            <v>0</v>
          </cell>
          <cell r="Q2" t="str">
            <v>V.0002</v>
          </cell>
        </row>
        <row r="3">
          <cell r="A3" t="str">
            <v>NO</v>
          </cell>
          <cell r="D3" t="str">
            <v>Sub-process</v>
          </cell>
          <cell r="E3" t="str">
            <v>Approved</v>
          </cell>
          <cell r="H3">
            <v>2</v>
          </cell>
          <cell r="I3">
            <v>2</v>
          </cell>
          <cell r="M3">
            <v>0</v>
          </cell>
          <cell r="Q3" t="str">
            <v>V.0003</v>
          </cell>
        </row>
        <row r="4">
          <cell r="A4" t="str">
            <v>N/A</v>
          </cell>
          <cell r="E4" t="str">
            <v>Active</v>
          </cell>
          <cell r="H4">
            <v>3</v>
          </cell>
          <cell r="I4">
            <v>3</v>
          </cell>
          <cell r="M4">
            <v>0</v>
          </cell>
          <cell r="Q4" t="str">
            <v>V.0004</v>
          </cell>
        </row>
        <row r="5">
          <cell r="E5" t="str">
            <v>In change</v>
          </cell>
          <cell r="I5">
            <v>4</v>
          </cell>
          <cell r="M5">
            <v>0</v>
          </cell>
          <cell r="Q5">
            <v>0</v>
          </cell>
        </row>
        <row r="6">
          <cell r="E6" t="str">
            <v>Deactivated</v>
          </cell>
          <cell r="I6">
            <v>5</v>
          </cell>
          <cell r="M6">
            <v>0</v>
          </cell>
          <cell r="Q6">
            <v>0</v>
          </cell>
        </row>
        <row r="7">
          <cell r="M7">
            <v>0</v>
          </cell>
          <cell r="Q7">
            <v>0</v>
          </cell>
        </row>
        <row r="8">
          <cell r="M8">
            <v>0</v>
          </cell>
          <cell r="Q8">
            <v>0</v>
          </cell>
        </row>
        <row r="9">
          <cell r="M9">
            <v>0</v>
          </cell>
          <cell r="Q9">
            <v>0</v>
          </cell>
        </row>
        <row r="10">
          <cell r="M10">
            <v>0</v>
          </cell>
          <cell r="Q10">
            <v>0</v>
          </cell>
        </row>
        <row r="11">
          <cell r="M11">
            <v>0</v>
          </cell>
          <cell r="Q11">
            <v>0</v>
          </cell>
        </row>
        <row r="12">
          <cell r="M12">
            <v>0</v>
          </cell>
          <cell r="Q12">
            <v>0</v>
          </cell>
        </row>
        <row r="13">
          <cell r="M13">
            <v>0</v>
          </cell>
          <cell r="Q13">
            <v>0</v>
          </cell>
        </row>
        <row r="14">
          <cell r="M14">
            <v>0</v>
          </cell>
          <cell r="Q14">
            <v>0</v>
          </cell>
        </row>
        <row r="15">
          <cell r="M15">
            <v>0</v>
          </cell>
          <cell r="Q15">
            <v>0</v>
          </cell>
        </row>
        <row r="16">
          <cell r="M16">
            <v>0</v>
          </cell>
          <cell r="Q16">
            <v>0</v>
          </cell>
        </row>
        <row r="17">
          <cell r="M17">
            <v>0</v>
          </cell>
          <cell r="Q17">
            <v>0</v>
          </cell>
        </row>
        <row r="18">
          <cell r="M18">
            <v>0</v>
          </cell>
          <cell r="Q18">
            <v>0</v>
          </cell>
        </row>
        <row r="19">
          <cell r="M19">
            <v>0</v>
          </cell>
          <cell r="Q19">
            <v>0</v>
          </cell>
        </row>
        <row r="20">
          <cell r="M20">
            <v>0</v>
          </cell>
          <cell r="Q20">
            <v>0</v>
          </cell>
        </row>
        <row r="21">
          <cell r="M21">
            <v>0</v>
          </cell>
          <cell r="Q21">
            <v>0</v>
          </cell>
        </row>
        <row r="22">
          <cell r="M22">
            <v>0</v>
          </cell>
          <cell r="Q22">
            <v>0</v>
          </cell>
        </row>
        <row r="23">
          <cell r="M23">
            <v>0</v>
          </cell>
          <cell r="Q23">
            <v>0</v>
          </cell>
        </row>
        <row r="24">
          <cell r="M24">
            <v>0</v>
          </cell>
          <cell r="Q24">
            <v>0</v>
          </cell>
        </row>
        <row r="25">
          <cell r="M25">
            <v>0</v>
          </cell>
          <cell r="Q25">
            <v>0</v>
          </cell>
        </row>
        <row r="26">
          <cell r="M26">
            <v>0</v>
          </cell>
          <cell r="Q26">
            <v>0</v>
          </cell>
        </row>
        <row r="27">
          <cell r="M27">
            <v>0</v>
          </cell>
          <cell r="Q27">
            <v>0</v>
          </cell>
        </row>
        <row r="28">
          <cell r="M28">
            <v>0</v>
          </cell>
          <cell r="Q28">
            <v>0</v>
          </cell>
        </row>
        <row r="29">
          <cell r="M29">
            <v>0</v>
          </cell>
          <cell r="Q29">
            <v>0</v>
          </cell>
        </row>
        <row r="30">
          <cell r="M30">
            <v>0</v>
          </cell>
          <cell r="Q30">
            <v>0</v>
          </cell>
        </row>
        <row r="31">
          <cell r="M31">
            <v>0</v>
          </cell>
          <cell r="Q31">
            <v>0</v>
          </cell>
        </row>
        <row r="32">
          <cell r="M32">
            <v>0</v>
          </cell>
          <cell r="Q32">
            <v>0</v>
          </cell>
        </row>
        <row r="33">
          <cell r="M33">
            <v>0</v>
          </cell>
          <cell r="Q33">
            <v>0</v>
          </cell>
        </row>
        <row r="34">
          <cell r="M34">
            <v>0</v>
          </cell>
          <cell r="Q34">
            <v>0</v>
          </cell>
        </row>
        <row r="35">
          <cell r="M35">
            <v>0</v>
          </cell>
          <cell r="Q35">
            <v>0</v>
          </cell>
        </row>
        <row r="36">
          <cell r="M36">
            <v>0</v>
          </cell>
          <cell r="Q36">
            <v>0</v>
          </cell>
        </row>
        <row r="37">
          <cell r="M37">
            <v>0</v>
          </cell>
          <cell r="Q37">
            <v>0</v>
          </cell>
        </row>
        <row r="38">
          <cell r="M38">
            <v>0</v>
          </cell>
          <cell r="Q38">
            <v>0</v>
          </cell>
        </row>
        <row r="39">
          <cell r="M39">
            <v>0</v>
          </cell>
          <cell r="Q39">
            <v>0</v>
          </cell>
        </row>
        <row r="40">
          <cell r="M40">
            <v>0</v>
          </cell>
          <cell r="Q40">
            <v>0</v>
          </cell>
        </row>
        <row r="41">
          <cell r="M41">
            <v>0</v>
          </cell>
          <cell r="Q41">
            <v>0</v>
          </cell>
        </row>
        <row r="42">
          <cell r="M42">
            <v>0</v>
          </cell>
          <cell r="Q42">
            <v>0</v>
          </cell>
        </row>
        <row r="43">
          <cell r="M43">
            <v>0</v>
          </cell>
          <cell r="Q43">
            <v>0</v>
          </cell>
        </row>
        <row r="44">
          <cell r="M44">
            <v>0</v>
          </cell>
          <cell r="Q44">
            <v>0</v>
          </cell>
        </row>
        <row r="45">
          <cell r="M45">
            <v>0</v>
          </cell>
          <cell r="Q45">
            <v>0</v>
          </cell>
        </row>
        <row r="46">
          <cell r="M46">
            <v>0</v>
          </cell>
          <cell r="Q46">
            <v>0</v>
          </cell>
        </row>
        <row r="47">
          <cell r="M47">
            <v>0</v>
          </cell>
          <cell r="Q47">
            <v>0</v>
          </cell>
        </row>
        <row r="48">
          <cell r="M48">
            <v>0</v>
          </cell>
          <cell r="Q48">
            <v>0</v>
          </cell>
        </row>
        <row r="49">
          <cell r="M49">
            <v>0</v>
          </cell>
          <cell r="Q49">
            <v>0</v>
          </cell>
        </row>
        <row r="50">
          <cell r="M50">
            <v>0</v>
          </cell>
          <cell r="Q50">
            <v>0</v>
          </cell>
        </row>
        <row r="51">
          <cell r="M51">
            <v>0</v>
          </cell>
          <cell r="Q51">
            <v>0</v>
          </cell>
        </row>
        <row r="52">
          <cell r="M52">
            <v>0</v>
          </cell>
          <cell r="Q52">
            <v>0</v>
          </cell>
        </row>
        <row r="53">
          <cell r="M53">
            <v>0</v>
          </cell>
          <cell r="Q53">
            <v>0</v>
          </cell>
        </row>
        <row r="54">
          <cell r="M54">
            <v>0</v>
          </cell>
          <cell r="Q54">
            <v>0</v>
          </cell>
        </row>
        <row r="55">
          <cell r="M55">
            <v>0</v>
          </cell>
          <cell r="Q55">
            <v>0</v>
          </cell>
        </row>
        <row r="56">
          <cell r="M56">
            <v>0</v>
          </cell>
          <cell r="Q56">
            <v>0</v>
          </cell>
        </row>
        <row r="57">
          <cell r="M57">
            <v>0</v>
          </cell>
          <cell r="Q57">
            <v>0</v>
          </cell>
        </row>
        <row r="58">
          <cell r="M58">
            <v>0</v>
          </cell>
          <cell r="Q58">
            <v>0</v>
          </cell>
        </row>
        <row r="59">
          <cell r="M59">
            <v>0</v>
          </cell>
          <cell r="Q59">
            <v>0</v>
          </cell>
        </row>
        <row r="60">
          <cell r="M60">
            <v>0</v>
          </cell>
          <cell r="Q60">
            <v>0</v>
          </cell>
        </row>
        <row r="61">
          <cell r="M61">
            <v>0</v>
          </cell>
          <cell r="Q61">
            <v>0</v>
          </cell>
        </row>
        <row r="62">
          <cell r="M62">
            <v>0</v>
          </cell>
          <cell r="Q62">
            <v>0</v>
          </cell>
        </row>
        <row r="63">
          <cell r="M63">
            <v>0</v>
          </cell>
          <cell r="Q63">
            <v>0</v>
          </cell>
        </row>
        <row r="64">
          <cell r="M64">
            <v>0</v>
          </cell>
          <cell r="Q64">
            <v>0</v>
          </cell>
        </row>
        <row r="65">
          <cell r="M65">
            <v>0</v>
          </cell>
          <cell r="Q65">
            <v>0</v>
          </cell>
        </row>
        <row r="66">
          <cell r="M66">
            <v>0</v>
          </cell>
          <cell r="Q66">
            <v>0</v>
          </cell>
        </row>
        <row r="67">
          <cell r="M67">
            <v>0</v>
          </cell>
          <cell r="Q67">
            <v>0</v>
          </cell>
        </row>
        <row r="68">
          <cell r="M68">
            <v>0</v>
          </cell>
          <cell r="Q68">
            <v>0</v>
          </cell>
        </row>
        <row r="69">
          <cell r="M69">
            <v>0</v>
          </cell>
          <cell r="Q69">
            <v>0</v>
          </cell>
        </row>
        <row r="70">
          <cell r="M70">
            <v>0</v>
          </cell>
          <cell r="Q70">
            <v>0</v>
          </cell>
        </row>
        <row r="71">
          <cell r="M71">
            <v>0</v>
          </cell>
          <cell r="Q71">
            <v>0</v>
          </cell>
        </row>
        <row r="72">
          <cell r="M72">
            <v>0</v>
          </cell>
          <cell r="Q72">
            <v>0</v>
          </cell>
        </row>
        <row r="73">
          <cell r="M73">
            <v>0</v>
          </cell>
          <cell r="Q73">
            <v>0</v>
          </cell>
        </row>
        <row r="74">
          <cell r="M74">
            <v>0</v>
          </cell>
          <cell r="Q74">
            <v>0</v>
          </cell>
        </row>
        <row r="75">
          <cell r="M75">
            <v>0</v>
          </cell>
          <cell r="Q75">
            <v>0</v>
          </cell>
        </row>
        <row r="76">
          <cell r="M76">
            <v>0</v>
          </cell>
          <cell r="Q76">
            <v>0</v>
          </cell>
        </row>
        <row r="77">
          <cell r="M77">
            <v>0</v>
          </cell>
          <cell r="Q77">
            <v>0</v>
          </cell>
        </row>
        <row r="78">
          <cell r="M78">
            <v>0</v>
          </cell>
          <cell r="Q78">
            <v>0</v>
          </cell>
        </row>
        <row r="79">
          <cell r="M79">
            <v>0</v>
          </cell>
          <cell r="Q79">
            <v>0</v>
          </cell>
        </row>
        <row r="80">
          <cell r="M80">
            <v>0</v>
          </cell>
          <cell r="Q80">
            <v>0</v>
          </cell>
        </row>
        <row r="81">
          <cell r="M81">
            <v>0</v>
          </cell>
          <cell r="Q81">
            <v>0</v>
          </cell>
        </row>
        <row r="82">
          <cell r="M82">
            <v>0</v>
          </cell>
          <cell r="Q82">
            <v>0</v>
          </cell>
        </row>
        <row r="83">
          <cell r="M83">
            <v>0</v>
          </cell>
          <cell r="Q83">
            <v>0</v>
          </cell>
        </row>
        <row r="84">
          <cell r="M84">
            <v>0</v>
          </cell>
          <cell r="Q84">
            <v>0</v>
          </cell>
        </row>
        <row r="85">
          <cell r="M85">
            <v>0</v>
          </cell>
          <cell r="Q85">
            <v>0</v>
          </cell>
        </row>
        <row r="86">
          <cell r="M86">
            <v>0</v>
          </cell>
          <cell r="Q86">
            <v>0</v>
          </cell>
        </row>
        <row r="87">
          <cell r="M87">
            <v>0</v>
          </cell>
          <cell r="Q87">
            <v>0</v>
          </cell>
        </row>
        <row r="88">
          <cell r="M88">
            <v>0</v>
          </cell>
          <cell r="Q88">
            <v>0</v>
          </cell>
        </row>
        <row r="89">
          <cell r="M89">
            <v>0</v>
          </cell>
          <cell r="Q89">
            <v>0</v>
          </cell>
        </row>
        <row r="90">
          <cell r="M90">
            <v>0</v>
          </cell>
          <cell r="Q90">
            <v>0</v>
          </cell>
        </row>
        <row r="91">
          <cell r="M91">
            <v>0</v>
          </cell>
          <cell r="Q91">
            <v>0</v>
          </cell>
        </row>
        <row r="92">
          <cell r="M92">
            <v>0</v>
          </cell>
          <cell r="Q92">
            <v>0</v>
          </cell>
        </row>
        <row r="93">
          <cell r="M93">
            <v>0</v>
          </cell>
          <cell r="Q93">
            <v>0</v>
          </cell>
        </row>
        <row r="94">
          <cell r="M94">
            <v>0</v>
          </cell>
          <cell r="Q94">
            <v>0</v>
          </cell>
        </row>
        <row r="95">
          <cell r="M95">
            <v>0</v>
          </cell>
          <cell r="Q95">
            <v>0</v>
          </cell>
        </row>
        <row r="96">
          <cell r="M96">
            <v>0</v>
          </cell>
          <cell r="Q96">
            <v>0</v>
          </cell>
        </row>
        <row r="97">
          <cell r="M97">
            <v>0</v>
          </cell>
          <cell r="Q97">
            <v>0</v>
          </cell>
        </row>
        <row r="98">
          <cell r="M98">
            <v>0</v>
          </cell>
          <cell r="Q98">
            <v>0</v>
          </cell>
        </row>
        <row r="99">
          <cell r="M99">
            <v>0</v>
          </cell>
          <cell r="Q99">
            <v>0</v>
          </cell>
        </row>
        <row r="100">
          <cell r="M100">
            <v>0</v>
          </cell>
          <cell r="Q100">
            <v>0</v>
          </cell>
        </row>
        <row r="101">
          <cell r="M101">
            <v>0</v>
          </cell>
          <cell r="Q101">
            <v>0</v>
          </cell>
        </row>
        <row r="102">
          <cell r="M102">
            <v>0</v>
          </cell>
          <cell r="Q102">
            <v>0</v>
          </cell>
        </row>
        <row r="103">
          <cell r="M103">
            <v>0</v>
          </cell>
          <cell r="Q103">
            <v>0</v>
          </cell>
        </row>
        <row r="104">
          <cell r="M104">
            <v>0</v>
          </cell>
          <cell r="Q104">
            <v>0</v>
          </cell>
        </row>
        <row r="105">
          <cell r="M105">
            <v>0</v>
          </cell>
          <cell r="Q105">
            <v>0</v>
          </cell>
        </row>
        <row r="106">
          <cell r="M106">
            <v>0</v>
          </cell>
          <cell r="Q106">
            <v>0</v>
          </cell>
        </row>
        <row r="107">
          <cell r="M107">
            <v>0</v>
          </cell>
          <cell r="Q107">
            <v>0</v>
          </cell>
        </row>
        <row r="108">
          <cell r="M108">
            <v>0</v>
          </cell>
          <cell r="Q108">
            <v>0</v>
          </cell>
        </row>
        <row r="109">
          <cell r="M109">
            <v>0</v>
          </cell>
          <cell r="Q109">
            <v>0</v>
          </cell>
        </row>
        <row r="110">
          <cell r="M110">
            <v>0</v>
          </cell>
          <cell r="Q110">
            <v>0</v>
          </cell>
        </row>
        <row r="111">
          <cell r="M111">
            <v>0</v>
          </cell>
          <cell r="Q111">
            <v>0</v>
          </cell>
        </row>
        <row r="112">
          <cell r="M112">
            <v>0</v>
          </cell>
          <cell r="Q112">
            <v>0</v>
          </cell>
        </row>
        <row r="113">
          <cell r="M113">
            <v>0</v>
          </cell>
          <cell r="Q113">
            <v>0</v>
          </cell>
        </row>
        <row r="114">
          <cell r="M114">
            <v>0</v>
          </cell>
          <cell r="Q114">
            <v>0</v>
          </cell>
        </row>
        <row r="115">
          <cell r="M115">
            <v>0</v>
          </cell>
          <cell r="Q115">
            <v>0</v>
          </cell>
        </row>
        <row r="116">
          <cell r="M116">
            <v>0</v>
          </cell>
          <cell r="Q116">
            <v>0</v>
          </cell>
        </row>
        <row r="117">
          <cell r="M117">
            <v>0</v>
          </cell>
          <cell r="Q117">
            <v>0</v>
          </cell>
        </row>
        <row r="118">
          <cell r="M118">
            <v>0</v>
          </cell>
          <cell r="Q118">
            <v>0</v>
          </cell>
        </row>
        <row r="119">
          <cell r="M119">
            <v>0</v>
          </cell>
          <cell r="Q119">
            <v>0</v>
          </cell>
        </row>
        <row r="120">
          <cell r="M120">
            <v>0</v>
          </cell>
          <cell r="Q120">
            <v>0</v>
          </cell>
        </row>
        <row r="121">
          <cell r="M121">
            <v>0</v>
          </cell>
          <cell r="Q121">
            <v>0</v>
          </cell>
        </row>
        <row r="122">
          <cell r="M122">
            <v>0</v>
          </cell>
          <cell r="Q122">
            <v>0</v>
          </cell>
        </row>
        <row r="123">
          <cell r="M123">
            <v>0</v>
          </cell>
          <cell r="Q123">
            <v>0</v>
          </cell>
        </row>
        <row r="124">
          <cell r="M124">
            <v>0</v>
          </cell>
          <cell r="Q124">
            <v>0</v>
          </cell>
        </row>
        <row r="125">
          <cell r="M125">
            <v>0</v>
          </cell>
          <cell r="Q125">
            <v>0</v>
          </cell>
        </row>
        <row r="126">
          <cell r="M126">
            <v>0</v>
          </cell>
          <cell r="Q126">
            <v>0</v>
          </cell>
        </row>
        <row r="127">
          <cell r="M127">
            <v>0</v>
          </cell>
          <cell r="Q127">
            <v>0</v>
          </cell>
        </row>
        <row r="128">
          <cell r="M128">
            <v>0</v>
          </cell>
          <cell r="Q128">
            <v>0</v>
          </cell>
        </row>
        <row r="129">
          <cell r="M129">
            <v>0</v>
          </cell>
          <cell r="Q129">
            <v>0</v>
          </cell>
        </row>
        <row r="130">
          <cell r="M130">
            <v>0</v>
          </cell>
          <cell r="Q130">
            <v>0</v>
          </cell>
        </row>
        <row r="131">
          <cell r="M131">
            <v>0</v>
          </cell>
          <cell r="Q131">
            <v>0</v>
          </cell>
        </row>
        <row r="132">
          <cell r="M132">
            <v>0</v>
          </cell>
          <cell r="Q132">
            <v>0</v>
          </cell>
        </row>
        <row r="133">
          <cell r="M133">
            <v>0</v>
          </cell>
          <cell r="Q133">
            <v>0</v>
          </cell>
        </row>
        <row r="134">
          <cell r="M134">
            <v>0</v>
          </cell>
          <cell r="Q134">
            <v>0</v>
          </cell>
        </row>
        <row r="135">
          <cell r="M135">
            <v>0</v>
          </cell>
          <cell r="Q135">
            <v>0</v>
          </cell>
        </row>
        <row r="136">
          <cell r="M136">
            <v>0</v>
          </cell>
          <cell r="Q136">
            <v>0</v>
          </cell>
        </row>
        <row r="137">
          <cell r="M137">
            <v>0</v>
          </cell>
          <cell r="Q137">
            <v>0</v>
          </cell>
        </row>
        <row r="138">
          <cell r="M138">
            <v>0</v>
          </cell>
          <cell r="Q138">
            <v>0</v>
          </cell>
        </row>
        <row r="139">
          <cell r="M139">
            <v>0</v>
          </cell>
          <cell r="Q139">
            <v>0</v>
          </cell>
        </row>
        <row r="140">
          <cell r="M140">
            <v>0</v>
          </cell>
          <cell r="Q140">
            <v>0</v>
          </cell>
        </row>
        <row r="141">
          <cell r="M141">
            <v>0</v>
          </cell>
          <cell r="Q141">
            <v>0</v>
          </cell>
        </row>
        <row r="142">
          <cell r="M142">
            <v>0</v>
          </cell>
          <cell r="Q142">
            <v>0</v>
          </cell>
        </row>
        <row r="143">
          <cell r="M143">
            <v>0</v>
          </cell>
          <cell r="Q143">
            <v>0</v>
          </cell>
        </row>
        <row r="144">
          <cell r="M144">
            <v>0</v>
          </cell>
          <cell r="Q144">
            <v>0</v>
          </cell>
        </row>
        <row r="145">
          <cell r="M145">
            <v>0</v>
          </cell>
          <cell r="Q145">
            <v>0</v>
          </cell>
        </row>
        <row r="146">
          <cell r="M146">
            <v>0</v>
          </cell>
          <cell r="Q146">
            <v>0</v>
          </cell>
        </row>
        <row r="147">
          <cell r="M147">
            <v>0</v>
          </cell>
          <cell r="Q147">
            <v>0</v>
          </cell>
        </row>
        <row r="148">
          <cell r="M148">
            <v>0</v>
          </cell>
          <cell r="Q148">
            <v>0</v>
          </cell>
        </row>
        <row r="149">
          <cell r="M149">
            <v>0</v>
          </cell>
          <cell r="Q149">
            <v>0</v>
          </cell>
        </row>
        <row r="150">
          <cell r="M150">
            <v>0</v>
          </cell>
          <cell r="Q150">
            <v>0</v>
          </cell>
        </row>
        <row r="151">
          <cell r="M151">
            <v>0</v>
          </cell>
          <cell r="Q151">
            <v>0</v>
          </cell>
        </row>
        <row r="152">
          <cell r="M152">
            <v>0</v>
          </cell>
          <cell r="Q152">
            <v>0</v>
          </cell>
        </row>
        <row r="153">
          <cell r="M153">
            <v>0</v>
          </cell>
          <cell r="Q153">
            <v>0</v>
          </cell>
        </row>
        <row r="154">
          <cell r="M154">
            <v>0</v>
          </cell>
          <cell r="Q154">
            <v>0</v>
          </cell>
        </row>
        <row r="155">
          <cell r="M155">
            <v>0</v>
          </cell>
          <cell r="Q155">
            <v>0</v>
          </cell>
        </row>
        <row r="156">
          <cell r="M156">
            <v>0</v>
          </cell>
          <cell r="Q156">
            <v>0</v>
          </cell>
        </row>
        <row r="157">
          <cell r="M157">
            <v>0</v>
          </cell>
          <cell r="Q157">
            <v>0</v>
          </cell>
        </row>
        <row r="158">
          <cell r="M158">
            <v>0</v>
          </cell>
          <cell r="Q158">
            <v>0</v>
          </cell>
        </row>
        <row r="159">
          <cell r="M159">
            <v>0</v>
          </cell>
          <cell r="Q159">
            <v>0</v>
          </cell>
        </row>
        <row r="160">
          <cell r="M160">
            <v>0</v>
          </cell>
          <cell r="Q160">
            <v>0</v>
          </cell>
        </row>
        <row r="161">
          <cell r="M161">
            <v>0</v>
          </cell>
          <cell r="Q161">
            <v>0</v>
          </cell>
        </row>
        <row r="162">
          <cell r="M162">
            <v>0</v>
          </cell>
          <cell r="Q162">
            <v>0</v>
          </cell>
        </row>
        <row r="163">
          <cell r="M163">
            <v>0</v>
          </cell>
          <cell r="Q163">
            <v>0</v>
          </cell>
        </row>
        <row r="164">
          <cell r="M164">
            <v>0</v>
          </cell>
          <cell r="Q164">
            <v>0</v>
          </cell>
        </row>
        <row r="165">
          <cell r="M165">
            <v>0</v>
          </cell>
          <cell r="Q165">
            <v>0</v>
          </cell>
        </row>
        <row r="166">
          <cell r="M166">
            <v>0</v>
          </cell>
          <cell r="Q166">
            <v>0</v>
          </cell>
        </row>
        <row r="167">
          <cell r="M167">
            <v>0</v>
          </cell>
          <cell r="Q167">
            <v>0</v>
          </cell>
        </row>
        <row r="168">
          <cell r="M168">
            <v>0</v>
          </cell>
          <cell r="Q168">
            <v>0</v>
          </cell>
        </row>
        <row r="169">
          <cell r="M169">
            <v>0</v>
          </cell>
          <cell r="Q169">
            <v>0</v>
          </cell>
        </row>
        <row r="170">
          <cell r="M170">
            <v>0</v>
          </cell>
          <cell r="Q170">
            <v>0</v>
          </cell>
        </row>
        <row r="171">
          <cell r="M171">
            <v>0</v>
          </cell>
          <cell r="Q171">
            <v>0</v>
          </cell>
        </row>
        <row r="172">
          <cell r="M172">
            <v>0</v>
          </cell>
          <cell r="Q172">
            <v>0</v>
          </cell>
        </row>
        <row r="173">
          <cell r="M173">
            <v>0</v>
          </cell>
          <cell r="Q173">
            <v>0</v>
          </cell>
        </row>
        <row r="174">
          <cell r="M174">
            <v>0</v>
          </cell>
          <cell r="Q174">
            <v>0</v>
          </cell>
        </row>
        <row r="175">
          <cell r="M175">
            <v>0</v>
          </cell>
          <cell r="Q175">
            <v>0</v>
          </cell>
        </row>
        <row r="176">
          <cell r="M176">
            <v>0</v>
          </cell>
          <cell r="Q176">
            <v>0</v>
          </cell>
        </row>
        <row r="177">
          <cell r="M177">
            <v>0</v>
          </cell>
          <cell r="Q177">
            <v>0</v>
          </cell>
        </row>
        <row r="178">
          <cell r="M178">
            <v>0</v>
          </cell>
          <cell r="Q178">
            <v>0</v>
          </cell>
        </row>
        <row r="179">
          <cell r="M179">
            <v>0</v>
          </cell>
          <cell r="Q179">
            <v>0</v>
          </cell>
        </row>
        <row r="180">
          <cell r="M180">
            <v>0</v>
          </cell>
          <cell r="Q180">
            <v>0</v>
          </cell>
        </row>
        <row r="181">
          <cell r="M181">
            <v>0</v>
          </cell>
          <cell r="Q181">
            <v>0</v>
          </cell>
        </row>
        <row r="182">
          <cell r="M182">
            <v>0</v>
          </cell>
          <cell r="Q182">
            <v>0</v>
          </cell>
        </row>
        <row r="183">
          <cell r="M183">
            <v>0</v>
          </cell>
          <cell r="Q183">
            <v>0</v>
          </cell>
        </row>
        <row r="184">
          <cell r="M184">
            <v>0</v>
          </cell>
          <cell r="Q184">
            <v>0</v>
          </cell>
        </row>
        <row r="185">
          <cell r="M185">
            <v>0</v>
          </cell>
          <cell r="Q185">
            <v>0</v>
          </cell>
        </row>
        <row r="186">
          <cell r="M186">
            <v>0</v>
          </cell>
          <cell r="Q186">
            <v>0</v>
          </cell>
        </row>
        <row r="187">
          <cell r="M187">
            <v>0</v>
          </cell>
          <cell r="Q187">
            <v>0</v>
          </cell>
        </row>
        <row r="188">
          <cell r="M188">
            <v>0</v>
          </cell>
          <cell r="Q188">
            <v>0</v>
          </cell>
        </row>
        <row r="189">
          <cell r="M189">
            <v>0</v>
          </cell>
          <cell r="Q189">
            <v>0</v>
          </cell>
        </row>
        <row r="190">
          <cell r="M190">
            <v>0</v>
          </cell>
          <cell r="Q190">
            <v>0</v>
          </cell>
        </row>
        <row r="191">
          <cell r="M191">
            <v>0</v>
          </cell>
          <cell r="Q191">
            <v>0</v>
          </cell>
        </row>
        <row r="192">
          <cell r="M192">
            <v>0</v>
          </cell>
          <cell r="Q192">
            <v>0</v>
          </cell>
        </row>
        <row r="193">
          <cell r="M193">
            <v>0</v>
          </cell>
          <cell r="Q193">
            <v>0</v>
          </cell>
        </row>
        <row r="194">
          <cell r="M194">
            <v>0</v>
          </cell>
          <cell r="Q194">
            <v>0</v>
          </cell>
        </row>
        <row r="195">
          <cell r="M195">
            <v>0</v>
          </cell>
          <cell r="Q195">
            <v>0</v>
          </cell>
        </row>
        <row r="196">
          <cell r="M196">
            <v>0</v>
          </cell>
          <cell r="Q196">
            <v>0</v>
          </cell>
        </row>
        <row r="197">
          <cell r="M197">
            <v>0</v>
          </cell>
          <cell r="Q197">
            <v>0</v>
          </cell>
        </row>
        <row r="198">
          <cell r="M198">
            <v>0</v>
          </cell>
          <cell r="Q198">
            <v>0</v>
          </cell>
        </row>
        <row r="199">
          <cell r="M199">
            <v>0</v>
          </cell>
          <cell r="Q199">
            <v>0</v>
          </cell>
        </row>
        <row r="200">
          <cell r="M200">
            <v>0</v>
          </cell>
          <cell r="Q200">
            <v>0</v>
          </cell>
        </row>
        <row r="201">
          <cell r="M201">
            <v>0</v>
          </cell>
          <cell r="Q201">
            <v>0</v>
          </cell>
        </row>
        <row r="202">
          <cell r="M202">
            <v>0</v>
          </cell>
          <cell r="Q202">
            <v>0</v>
          </cell>
        </row>
        <row r="203">
          <cell r="M203">
            <v>0</v>
          </cell>
          <cell r="Q203">
            <v>0</v>
          </cell>
        </row>
        <row r="204">
          <cell r="M204">
            <v>0</v>
          </cell>
          <cell r="Q204">
            <v>0</v>
          </cell>
        </row>
        <row r="205">
          <cell r="M205">
            <v>0</v>
          </cell>
          <cell r="Q205">
            <v>0</v>
          </cell>
        </row>
        <row r="206">
          <cell r="M206">
            <v>0</v>
          </cell>
          <cell r="Q206">
            <v>0</v>
          </cell>
        </row>
        <row r="207">
          <cell r="M207">
            <v>0</v>
          </cell>
          <cell r="Q207">
            <v>0</v>
          </cell>
        </row>
        <row r="208">
          <cell r="M208">
            <v>0</v>
          </cell>
          <cell r="Q208">
            <v>0</v>
          </cell>
        </row>
        <row r="209">
          <cell r="M209">
            <v>0</v>
          </cell>
          <cell r="Q209">
            <v>0</v>
          </cell>
        </row>
        <row r="210">
          <cell r="M210">
            <v>0</v>
          </cell>
          <cell r="Q210">
            <v>0</v>
          </cell>
        </row>
        <row r="211">
          <cell r="M211">
            <v>0</v>
          </cell>
          <cell r="Q211">
            <v>0</v>
          </cell>
        </row>
        <row r="212">
          <cell r="M212">
            <v>0</v>
          </cell>
          <cell r="Q212">
            <v>0</v>
          </cell>
        </row>
        <row r="213">
          <cell r="M213">
            <v>0</v>
          </cell>
          <cell r="Q213">
            <v>0</v>
          </cell>
        </row>
        <row r="214">
          <cell r="M214">
            <v>0</v>
          </cell>
          <cell r="Q214">
            <v>0</v>
          </cell>
        </row>
        <row r="215">
          <cell r="M215">
            <v>0</v>
          </cell>
          <cell r="Q215">
            <v>0</v>
          </cell>
        </row>
        <row r="216">
          <cell r="M216">
            <v>0</v>
          </cell>
          <cell r="Q216">
            <v>0</v>
          </cell>
        </row>
        <row r="217">
          <cell r="M217">
            <v>0</v>
          </cell>
          <cell r="Q217">
            <v>0</v>
          </cell>
        </row>
        <row r="218">
          <cell r="M218">
            <v>0</v>
          </cell>
          <cell r="Q218">
            <v>0</v>
          </cell>
        </row>
        <row r="219">
          <cell r="M219">
            <v>0</v>
          </cell>
          <cell r="Q219">
            <v>0</v>
          </cell>
        </row>
        <row r="220">
          <cell r="M220">
            <v>0</v>
          </cell>
          <cell r="Q220">
            <v>0</v>
          </cell>
        </row>
        <row r="221">
          <cell r="M221">
            <v>0</v>
          </cell>
          <cell r="Q221">
            <v>0</v>
          </cell>
        </row>
        <row r="222">
          <cell r="M222">
            <v>0</v>
          </cell>
          <cell r="Q222">
            <v>0</v>
          </cell>
        </row>
        <row r="223">
          <cell r="M223">
            <v>0</v>
          </cell>
          <cell r="Q223">
            <v>0</v>
          </cell>
        </row>
        <row r="224">
          <cell r="M224">
            <v>0</v>
          </cell>
          <cell r="Q224">
            <v>0</v>
          </cell>
        </row>
        <row r="225">
          <cell r="M225">
            <v>0</v>
          </cell>
          <cell r="Q225">
            <v>0</v>
          </cell>
        </row>
        <row r="226">
          <cell r="M226">
            <v>0</v>
          </cell>
          <cell r="Q226">
            <v>0</v>
          </cell>
        </row>
        <row r="227">
          <cell r="M227">
            <v>0</v>
          </cell>
          <cell r="Q227">
            <v>0</v>
          </cell>
        </row>
        <row r="228">
          <cell r="M228">
            <v>0</v>
          </cell>
          <cell r="Q228">
            <v>0</v>
          </cell>
        </row>
        <row r="229">
          <cell r="M229">
            <v>0</v>
          </cell>
          <cell r="Q229">
            <v>0</v>
          </cell>
        </row>
        <row r="230">
          <cell r="M230">
            <v>0</v>
          </cell>
          <cell r="Q230">
            <v>0</v>
          </cell>
        </row>
        <row r="231">
          <cell r="M231">
            <v>0</v>
          </cell>
          <cell r="Q231">
            <v>0</v>
          </cell>
        </row>
        <row r="232">
          <cell r="M232">
            <v>0</v>
          </cell>
          <cell r="Q232">
            <v>0</v>
          </cell>
        </row>
        <row r="233">
          <cell r="M233">
            <v>0</v>
          </cell>
          <cell r="Q233">
            <v>0</v>
          </cell>
        </row>
        <row r="234">
          <cell r="M234">
            <v>0</v>
          </cell>
          <cell r="Q234">
            <v>0</v>
          </cell>
        </row>
        <row r="235">
          <cell r="M235">
            <v>0</v>
          </cell>
          <cell r="Q235">
            <v>0</v>
          </cell>
        </row>
        <row r="236">
          <cell r="M236">
            <v>0</v>
          </cell>
          <cell r="Q236">
            <v>0</v>
          </cell>
        </row>
        <row r="237">
          <cell r="M237">
            <v>0</v>
          </cell>
          <cell r="Q237">
            <v>0</v>
          </cell>
        </row>
        <row r="238">
          <cell r="M238">
            <v>0</v>
          </cell>
          <cell r="Q238">
            <v>0</v>
          </cell>
        </row>
        <row r="239">
          <cell r="M239">
            <v>0</v>
          </cell>
          <cell r="Q239">
            <v>0</v>
          </cell>
        </row>
        <row r="240">
          <cell r="M240">
            <v>0</v>
          </cell>
          <cell r="Q240">
            <v>0</v>
          </cell>
        </row>
        <row r="241">
          <cell r="M241">
            <v>0</v>
          </cell>
          <cell r="Q241">
            <v>0</v>
          </cell>
        </row>
        <row r="242">
          <cell r="M242">
            <v>0</v>
          </cell>
          <cell r="Q242">
            <v>0</v>
          </cell>
        </row>
        <row r="243">
          <cell r="M243">
            <v>0</v>
          </cell>
          <cell r="Q243">
            <v>0</v>
          </cell>
        </row>
        <row r="244">
          <cell r="M244">
            <v>0</v>
          </cell>
          <cell r="Q244">
            <v>0</v>
          </cell>
        </row>
        <row r="245">
          <cell r="M245">
            <v>0</v>
          </cell>
          <cell r="Q245">
            <v>0</v>
          </cell>
        </row>
        <row r="246">
          <cell r="M246">
            <v>0</v>
          </cell>
          <cell r="Q246">
            <v>0</v>
          </cell>
        </row>
        <row r="247">
          <cell r="M247">
            <v>0</v>
          </cell>
          <cell r="Q247">
            <v>0</v>
          </cell>
        </row>
        <row r="248">
          <cell r="M248">
            <v>0</v>
          </cell>
          <cell r="Q248">
            <v>0</v>
          </cell>
        </row>
        <row r="249">
          <cell r="M249">
            <v>0</v>
          </cell>
          <cell r="Q249">
            <v>0</v>
          </cell>
        </row>
        <row r="250">
          <cell r="M250">
            <v>0</v>
          </cell>
          <cell r="Q250">
            <v>0</v>
          </cell>
        </row>
        <row r="251">
          <cell r="M251">
            <v>0</v>
          </cell>
          <cell r="Q251">
            <v>0</v>
          </cell>
        </row>
        <row r="252">
          <cell r="M252">
            <v>0</v>
          </cell>
          <cell r="Q252">
            <v>0</v>
          </cell>
        </row>
        <row r="253">
          <cell r="M253">
            <v>0</v>
          </cell>
          <cell r="Q253">
            <v>0</v>
          </cell>
        </row>
        <row r="254">
          <cell r="M254">
            <v>0</v>
          </cell>
          <cell r="Q254">
            <v>0</v>
          </cell>
        </row>
        <row r="255">
          <cell r="M255">
            <v>0</v>
          </cell>
          <cell r="Q255">
            <v>0</v>
          </cell>
        </row>
        <row r="256">
          <cell r="M256">
            <v>0</v>
          </cell>
          <cell r="Q256">
            <v>0</v>
          </cell>
        </row>
        <row r="257">
          <cell r="M257">
            <v>0</v>
          </cell>
          <cell r="Q257">
            <v>0</v>
          </cell>
        </row>
        <row r="258">
          <cell r="M258">
            <v>0</v>
          </cell>
          <cell r="Q258">
            <v>0</v>
          </cell>
        </row>
        <row r="259">
          <cell r="M259">
            <v>0</v>
          </cell>
          <cell r="Q259">
            <v>0</v>
          </cell>
        </row>
        <row r="260">
          <cell r="M260">
            <v>0</v>
          </cell>
          <cell r="Q260">
            <v>0</v>
          </cell>
        </row>
        <row r="261">
          <cell r="M261">
            <v>0</v>
          </cell>
          <cell r="Q261">
            <v>0</v>
          </cell>
        </row>
        <row r="262">
          <cell r="M262">
            <v>0</v>
          </cell>
          <cell r="Q262">
            <v>0</v>
          </cell>
        </row>
        <row r="263">
          <cell r="M263">
            <v>0</v>
          </cell>
          <cell r="Q263">
            <v>0</v>
          </cell>
        </row>
        <row r="264">
          <cell r="M264">
            <v>0</v>
          </cell>
          <cell r="Q264">
            <v>0</v>
          </cell>
        </row>
        <row r="265">
          <cell r="M265">
            <v>0</v>
          </cell>
          <cell r="Q265">
            <v>0</v>
          </cell>
        </row>
        <row r="266">
          <cell r="M266">
            <v>0</v>
          </cell>
          <cell r="Q266">
            <v>0</v>
          </cell>
        </row>
        <row r="267">
          <cell r="M267">
            <v>0</v>
          </cell>
          <cell r="Q267">
            <v>0</v>
          </cell>
        </row>
        <row r="268">
          <cell r="M268">
            <v>0</v>
          </cell>
          <cell r="Q268">
            <v>0</v>
          </cell>
        </row>
        <row r="269">
          <cell r="M269">
            <v>0</v>
          </cell>
          <cell r="Q269">
            <v>0</v>
          </cell>
        </row>
        <row r="270">
          <cell r="M270">
            <v>0</v>
          </cell>
          <cell r="Q270">
            <v>0</v>
          </cell>
        </row>
        <row r="271">
          <cell r="M271">
            <v>0</v>
          </cell>
          <cell r="Q271">
            <v>0</v>
          </cell>
        </row>
        <row r="272">
          <cell r="M272">
            <v>0</v>
          </cell>
          <cell r="Q272">
            <v>0</v>
          </cell>
        </row>
        <row r="273">
          <cell r="M273">
            <v>0</v>
          </cell>
          <cell r="Q273">
            <v>0</v>
          </cell>
        </row>
        <row r="274">
          <cell r="M274">
            <v>0</v>
          </cell>
          <cell r="Q274">
            <v>0</v>
          </cell>
        </row>
        <row r="275">
          <cell r="M275">
            <v>0</v>
          </cell>
          <cell r="Q275">
            <v>0</v>
          </cell>
        </row>
        <row r="276">
          <cell r="M276">
            <v>0</v>
          </cell>
          <cell r="Q276">
            <v>0</v>
          </cell>
        </row>
        <row r="277">
          <cell r="M277">
            <v>0</v>
          </cell>
          <cell r="Q277">
            <v>0</v>
          </cell>
        </row>
        <row r="278">
          <cell r="M278">
            <v>0</v>
          </cell>
          <cell r="Q278">
            <v>0</v>
          </cell>
        </row>
        <row r="279">
          <cell r="M279">
            <v>0</v>
          </cell>
          <cell r="Q279">
            <v>0</v>
          </cell>
        </row>
        <row r="280">
          <cell r="M280">
            <v>0</v>
          </cell>
          <cell r="Q280">
            <v>0</v>
          </cell>
        </row>
        <row r="281">
          <cell r="M281">
            <v>0</v>
          </cell>
          <cell r="Q281">
            <v>0</v>
          </cell>
        </row>
        <row r="282">
          <cell r="M282">
            <v>0</v>
          </cell>
          <cell r="Q282">
            <v>0</v>
          </cell>
        </row>
        <row r="283">
          <cell r="M283">
            <v>0</v>
          </cell>
          <cell r="Q283">
            <v>0</v>
          </cell>
        </row>
        <row r="284">
          <cell r="M284">
            <v>0</v>
          </cell>
          <cell r="Q284">
            <v>0</v>
          </cell>
        </row>
        <row r="285">
          <cell r="M285">
            <v>0</v>
          </cell>
          <cell r="Q285">
            <v>0</v>
          </cell>
        </row>
        <row r="286">
          <cell r="M286">
            <v>0</v>
          </cell>
          <cell r="Q286">
            <v>0</v>
          </cell>
        </row>
        <row r="287">
          <cell r="M287">
            <v>0</v>
          </cell>
          <cell r="Q287">
            <v>0</v>
          </cell>
        </row>
        <row r="288">
          <cell r="M288">
            <v>0</v>
          </cell>
          <cell r="Q288">
            <v>0</v>
          </cell>
        </row>
        <row r="289">
          <cell r="M289">
            <v>0</v>
          </cell>
          <cell r="Q289">
            <v>0</v>
          </cell>
        </row>
        <row r="290">
          <cell r="M290">
            <v>0</v>
          </cell>
          <cell r="Q290">
            <v>0</v>
          </cell>
        </row>
        <row r="291">
          <cell r="M291">
            <v>0</v>
          </cell>
          <cell r="Q291">
            <v>0</v>
          </cell>
        </row>
        <row r="292">
          <cell r="M292">
            <v>0</v>
          </cell>
          <cell r="Q292">
            <v>0</v>
          </cell>
        </row>
        <row r="293">
          <cell r="M293">
            <v>0</v>
          </cell>
          <cell r="Q293">
            <v>0</v>
          </cell>
        </row>
        <row r="294">
          <cell r="M294">
            <v>0</v>
          </cell>
          <cell r="Q294">
            <v>0</v>
          </cell>
        </row>
        <row r="295">
          <cell r="M295">
            <v>0</v>
          </cell>
          <cell r="Q295">
            <v>0</v>
          </cell>
        </row>
        <row r="296">
          <cell r="M296">
            <v>0</v>
          </cell>
          <cell r="Q296">
            <v>0</v>
          </cell>
        </row>
        <row r="297">
          <cell r="M297">
            <v>0</v>
          </cell>
          <cell r="Q297">
            <v>0</v>
          </cell>
        </row>
        <row r="298">
          <cell r="M298">
            <v>0</v>
          </cell>
          <cell r="Q298">
            <v>0</v>
          </cell>
        </row>
        <row r="299">
          <cell r="M299">
            <v>0</v>
          </cell>
          <cell r="Q299">
            <v>0</v>
          </cell>
        </row>
        <row r="300">
          <cell r="M300">
            <v>0</v>
          </cell>
          <cell r="Q300">
            <v>0</v>
          </cell>
        </row>
        <row r="301">
          <cell r="M301">
            <v>0</v>
          </cell>
          <cell r="Q301">
            <v>0</v>
          </cell>
        </row>
        <row r="302">
          <cell r="M302">
            <v>0</v>
          </cell>
          <cell r="Q302">
            <v>0</v>
          </cell>
        </row>
        <row r="303">
          <cell r="M303">
            <v>0</v>
          </cell>
          <cell r="Q303">
            <v>0</v>
          </cell>
        </row>
        <row r="304">
          <cell r="M304">
            <v>0</v>
          </cell>
          <cell r="Q304">
            <v>0</v>
          </cell>
        </row>
        <row r="305">
          <cell r="M305">
            <v>0</v>
          </cell>
          <cell r="Q305">
            <v>0</v>
          </cell>
        </row>
        <row r="306">
          <cell r="M306">
            <v>0</v>
          </cell>
          <cell r="Q306">
            <v>0</v>
          </cell>
        </row>
        <row r="307">
          <cell r="M307">
            <v>0</v>
          </cell>
          <cell r="Q307">
            <v>0</v>
          </cell>
        </row>
        <row r="308">
          <cell r="M308">
            <v>0</v>
          </cell>
          <cell r="Q308">
            <v>0</v>
          </cell>
        </row>
        <row r="309">
          <cell r="M309">
            <v>0</v>
          </cell>
          <cell r="Q309">
            <v>0</v>
          </cell>
        </row>
        <row r="310">
          <cell r="M310">
            <v>0</v>
          </cell>
          <cell r="Q310">
            <v>0</v>
          </cell>
        </row>
        <row r="311">
          <cell r="M311">
            <v>0</v>
          </cell>
          <cell r="Q311">
            <v>0</v>
          </cell>
        </row>
        <row r="312">
          <cell r="M312">
            <v>0</v>
          </cell>
          <cell r="Q312">
            <v>0</v>
          </cell>
        </row>
        <row r="313">
          <cell r="M313">
            <v>0</v>
          </cell>
          <cell r="Q313">
            <v>0</v>
          </cell>
        </row>
        <row r="314">
          <cell r="M314">
            <v>0</v>
          </cell>
          <cell r="Q314">
            <v>0</v>
          </cell>
        </row>
        <row r="315">
          <cell r="M315">
            <v>0</v>
          </cell>
          <cell r="Q315">
            <v>0</v>
          </cell>
        </row>
        <row r="316">
          <cell r="M316">
            <v>0</v>
          </cell>
          <cell r="Q316">
            <v>0</v>
          </cell>
        </row>
        <row r="317">
          <cell r="M317">
            <v>0</v>
          </cell>
          <cell r="Q317">
            <v>0</v>
          </cell>
        </row>
        <row r="318">
          <cell r="M318">
            <v>0</v>
          </cell>
          <cell r="Q318">
            <v>0</v>
          </cell>
        </row>
        <row r="319">
          <cell r="M319">
            <v>0</v>
          </cell>
          <cell r="Q319">
            <v>0</v>
          </cell>
        </row>
        <row r="320">
          <cell r="M320">
            <v>0</v>
          </cell>
          <cell r="Q320">
            <v>0</v>
          </cell>
        </row>
        <row r="321">
          <cell r="M321">
            <v>0</v>
          </cell>
          <cell r="Q321">
            <v>0</v>
          </cell>
        </row>
        <row r="322">
          <cell r="M322">
            <v>0</v>
          </cell>
          <cell r="Q322">
            <v>0</v>
          </cell>
        </row>
        <row r="323">
          <cell r="M323">
            <v>0</v>
          </cell>
          <cell r="Q323">
            <v>0</v>
          </cell>
        </row>
        <row r="324">
          <cell r="M324">
            <v>0</v>
          </cell>
          <cell r="Q324">
            <v>0</v>
          </cell>
        </row>
        <row r="325">
          <cell r="M325">
            <v>0</v>
          </cell>
          <cell r="Q325">
            <v>0</v>
          </cell>
        </row>
        <row r="326">
          <cell r="M326">
            <v>0</v>
          </cell>
          <cell r="Q326">
            <v>0</v>
          </cell>
        </row>
        <row r="327">
          <cell r="M327">
            <v>0</v>
          </cell>
          <cell r="Q327">
            <v>0</v>
          </cell>
        </row>
        <row r="328">
          <cell r="M328">
            <v>0</v>
          </cell>
          <cell r="Q328">
            <v>0</v>
          </cell>
        </row>
        <row r="329">
          <cell r="M329">
            <v>0</v>
          </cell>
          <cell r="Q329">
            <v>0</v>
          </cell>
        </row>
        <row r="330">
          <cell r="M330">
            <v>0</v>
          </cell>
          <cell r="Q330">
            <v>0</v>
          </cell>
        </row>
        <row r="331">
          <cell r="M331">
            <v>0</v>
          </cell>
          <cell r="Q331">
            <v>0</v>
          </cell>
        </row>
        <row r="332">
          <cell r="M332">
            <v>0</v>
          </cell>
          <cell r="Q332">
            <v>0</v>
          </cell>
        </row>
        <row r="333">
          <cell r="M333">
            <v>0</v>
          </cell>
          <cell r="Q333">
            <v>0</v>
          </cell>
        </row>
        <row r="334">
          <cell r="M334">
            <v>0</v>
          </cell>
          <cell r="Q334">
            <v>0</v>
          </cell>
        </row>
        <row r="335">
          <cell r="M335">
            <v>0</v>
          </cell>
          <cell r="Q335">
            <v>0</v>
          </cell>
        </row>
        <row r="336">
          <cell r="M336">
            <v>0</v>
          </cell>
          <cell r="Q336">
            <v>0</v>
          </cell>
        </row>
        <row r="337">
          <cell r="M337">
            <v>0</v>
          </cell>
          <cell r="Q337">
            <v>0</v>
          </cell>
        </row>
        <row r="338">
          <cell r="M338">
            <v>0</v>
          </cell>
          <cell r="Q338">
            <v>0</v>
          </cell>
        </row>
        <row r="339">
          <cell r="M339">
            <v>0</v>
          </cell>
          <cell r="Q339">
            <v>0</v>
          </cell>
        </row>
        <row r="340">
          <cell r="M340">
            <v>0</v>
          </cell>
          <cell r="Q340">
            <v>0</v>
          </cell>
        </row>
        <row r="341">
          <cell r="M341">
            <v>0</v>
          </cell>
          <cell r="Q341">
            <v>0</v>
          </cell>
        </row>
        <row r="342">
          <cell r="M342">
            <v>0</v>
          </cell>
          <cell r="Q342">
            <v>0</v>
          </cell>
        </row>
        <row r="343">
          <cell r="M343">
            <v>0</v>
          </cell>
          <cell r="Q343">
            <v>0</v>
          </cell>
        </row>
        <row r="344">
          <cell r="M344">
            <v>0</v>
          </cell>
          <cell r="Q344">
            <v>0</v>
          </cell>
        </row>
        <row r="345">
          <cell r="M345">
            <v>0</v>
          </cell>
          <cell r="Q345">
            <v>0</v>
          </cell>
        </row>
        <row r="346">
          <cell r="M346">
            <v>0</v>
          </cell>
          <cell r="Q346">
            <v>0</v>
          </cell>
        </row>
        <row r="347">
          <cell r="M347">
            <v>0</v>
          </cell>
          <cell r="Q347">
            <v>0</v>
          </cell>
        </row>
        <row r="348">
          <cell r="M348">
            <v>0</v>
          </cell>
          <cell r="Q348">
            <v>0</v>
          </cell>
        </row>
        <row r="349">
          <cell r="M349">
            <v>0</v>
          </cell>
          <cell r="Q349">
            <v>0</v>
          </cell>
        </row>
        <row r="350">
          <cell r="M350">
            <v>0</v>
          </cell>
          <cell r="Q350">
            <v>0</v>
          </cell>
        </row>
        <row r="351">
          <cell r="M351">
            <v>0</v>
          </cell>
          <cell r="Q351">
            <v>0</v>
          </cell>
        </row>
        <row r="352">
          <cell r="M352">
            <v>0</v>
          </cell>
          <cell r="Q352">
            <v>0</v>
          </cell>
        </row>
        <row r="353">
          <cell r="M353">
            <v>0</v>
          </cell>
          <cell r="Q353">
            <v>0</v>
          </cell>
        </row>
        <row r="354">
          <cell r="M354">
            <v>0</v>
          </cell>
          <cell r="Q354">
            <v>0</v>
          </cell>
        </row>
        <row r="355">
          <cell r="M355">
            <v>0</v>
          </cell>
          <cell r="Q355">
            <v>0</v>
          </cell>
        </row>
        <row r="356">
          <cell r="M356">
            <v>0</v>
          </cell>
          <cell r="Q356">
            <v>0</v>
          </cell>
        </row>
        <row r="357">
          <cell r="M357">
            <v>0</v>
          </cell>
          <cell r="Q357">
            <v>0</v>
          </cell>
        </row>
        <row r="358">
          <cell r="M358">
            <v>0</v>
          </cell>
          <cell r="Q358">
            <v>0</v>
          </cell>
        </row>
        <row r="359">
          <cell r="M359">
            <v>0</v>
          </cell>
          <cell r="Q359">
            <v>0</v>
          </cell>
        </row>
        <row r="360">
          <cell r="M360">
            <v>0</v>
          </cell>
          <cell r="Q360">
            <v>0</v>
          </cell>
        </row>
        <row r="361">
          <cell r="M361">
            <v>0</v>
          </cell>
          <cell r="Q361">
            <v>0</v>
          </cell>
        </row>
        <row r="362">
          <cell r="M362">
            <v>0</v>
          </cell>
          <cell r="Q362">
            <v>0</v>
          </cell>
        </row>
        <row r="363">
          <cell r="M363">
            <v>0</v>
          </cell>
          <cell r="Q363">
            <v>0</v>
          </cell>
        </row>
        <row r="364">
          <cell r="M364">
            <v>0</v>
          </cell>
          <cell r="Q364">
            <v>0</v>
          </cell>
        </row>
        <row r="365">
          <cell r="M365">
            <v>0</v>
          </cell>
          <cell r="Q365">
            <v>0</v>
          </cell>
        </row>
        <row r="366">
          <cell r="M366">
            <v>0</v>
          </cell>
          <cell r="Q366">
            <v>0</v>
          </cell>
        </row>
        <row r="367">
          <cell r="M367">
            <v>0</v>
          </cell>
          <cell r="Q367">
            <v>0</v>
          </cell>
        </row>
        <row r="368">
          <cell r="M368">
            <v>0</v>
          </cell>
          <cell r="Q368">
            <v>0</v>
          </cell>
        </row>
        <row r="369">
          <cell r="M369">
            <v>0</v>
          </cell>
          <cell r="Q369">
            <v>0</v>
          </cell>
        </row>
        <row r="370">
          <cell r="M370">
            <v>0</v>
          </cell>
          <cell r="Q370">
            <v>0</v>
          </cell>
        </row>
        <row r="371">
          <cell r="M371">
            <v>0</v>
          </cell>
          <cell r="Q371">
            <v>0</v>
          </cell>
        </row>
        <row r="372">
          <cell r="M372">
            <v>0</v>
          </cell>
          <cell r="Q372">
            <v>0</v>
          </cell>
        </row>
        <row r="373">
          <cell r="M373">
            <v>0</v>
          </cell>
          <cell r="Q373">
            <v>0</v>
          </cell>
        </row>
        <row r="374">
          <cell r="M374">
            <v>0</v>
          </cell>
          <cell r="Q374">
            <v>0</v>
          </cell>
        </row>
        <row r="375">
          <cell r="M375">
            <v>0</v>
          </cell>
          <cell r="Q375">
            <v>0</v>
          </cell>
        </row>
        <row r="376">
          <cell r="M376">
            <v>0</v>
          </cell>
          <cell r="Q376">
            <v>0</v>
          </cell>
        </row>
        <row r="377">
          <cell r="M377">
            <v>0</v>
          </cell>
          <cell r="Q377">
            <v>0</v>
          </cell>
        </row>
        <row r="378">
          <cell r="M378">
            <v>0</v>
          </cell>
          <cell r="Q378">
            <v>0</v>
          </cell>
        </row>
        <row r="379">
          <cell r="M379">
            <v>0</v>
          </cell>
          <cell r="Q379">
            <v>0</v>
          </cell>
        </row>
        <row r="380">
          <cell r="M380">
            <v>0</v>
          </cell>
          <cell r="Q380">
            <v>0</v>
          </cell>
        </row>
        <row r="381">
          <cell r="M381">
            <v>0</v>
          </cell>
          <cell r="Q381">
            <v>0</v>
          </cell>
        </row>
        <row r="382">
          <cell r="M382">
            <v>0</v>
          </cell>
          <cell r="Q382">
            <v>0</v>
          </cell>
        </row>
        <row r="383">
          <cell r="M383">
            <v>0</v>
          </cell>
          <cell r="Q383">
            <v>0</v>
          </cell>
        </row>
        <row r="384">
          <cell r="M384">
            <v>0</v>
          </cell>
          <cell r="Q384">
            <v>0</v>
          </cell>
        </row>
        <row r="385">
          <cell r="M385">
            <v>0</v>
          </cell>
          <cell r="Q385">
            <v>0</v>
          </cell>
        </row>
        <row r="386">
          <cell r="M386">
            <v>0</v>
          </cell>
          <cell r="Q386">
            <v>0</v>
          </cell>
        </row>
        <row r="387">
          <cell r="M387">
            <v>0</v>
          </cell>
          <cell r="Q387">
            <v>0</v>
          </cell>
        </row>
        <row r="388">
          <cell r="M388">
            <v>0</v>
          </cell>
          <cell r="Q388">
            <v>0</v>
          </cell>
        </row>
        <row r="389">
          <cell r="M389">
            <v>0</v>
          </cell>
          <cell r="Q389">
            <v>0</v>
          </cell>
        </row>
        <row r="390">
          <cell r="M390">
            <v>0</v>
          </cell>
          <cell r="Q390">
            <v>0</v>
          </cell>
        </row>
        <row r="391">
          <cell r="M391">
            <v>0</v>
          </cell>
          <cell r="Q391">
            <v>0</v>
          </cell>
        </row>
        <row r="392">
          <cell r="M392">
            <v>0</v>
          </cell>
          <cell r="Q392">
            <v>0</v>
          </cell>
        </row>
        <row r="393">
          <cell r="M393">
            <v>0</v>
          </cell>
          <cell r="Q393">
            <v>0</v>
          </cell>
        </row>
        <row r="394">
          <cell r="M394">
            <v>0</v>
          </cell>
          <cell r="Q394">
            <v>0</v>
          </cell>
        </row>
        <row r="395">
          <cell r="M395">
            <v>0</v>
          </cell>
          <cell r="Q395">
            <v>0</v>
          </cell>
        </row>
        <row r="396">
          <cell r="M396">
            <v>0</v>
          </cell>
          <cell r="Q396">
            <v>0</v>
          </cell>
        </row>
        <row r="397">
          <cell r="M397">
            <v>0</v>
          </cell>
          <cell r="Q397">
            <v>0</v>
          </cell>
        </row>
        <row r="398">
          <cell r="M398">
            <v>0</v>
          </cell>
          <cell r="Q398">
            <v>0</v>
          </cell>
        </row>
        <row r="399">
          <cell r="M399">
            <v>0</v>
          </cell>
          <cell r="Q399">
            <v>0</v>
          </cell>
        </row>
        <row r="400">
          <cell r="M400">
            <v>0</v>
          </cell>
          <cell r="Q400">
            <v>0</v>
          </cell>
        </row>
        <row r="401">
          <cell r="M401">
            <v>0</v>
          </cell>
          <cell r="Q401">
            <v>0</v>
          </cell>
        </row>
        <row r="402">
          <cell r="M402">
            <v>0</v>
          </cell>
          <cell r="Q402">
            <v>0</v>
          </cell>
        </row>
        <row r="403">
          <cell r="M403">
            <v>0</v>
          </cell>
          <cell r="Q403">
            <v>0</v>
          </cell>
        </row>
        <row r="404">
          <cell r="M404">
            <v>0</v>
          </cell>
          <cell r="Q404">
            <v>0</v>
          </cell>
        </row>
        <row r="405">
          <cell r="M405">
            <v>0</v>
          </cell>
          <cell r="Q405">
            <v>0</v>
          </cell>
        </row>
        <row r="406">
          <cell r="M406">
            <v>0</v>
          </cell>
          <cell r="Q406">
            <v>0</v>
          </cell>
        </row>
        <row r="407">
          <cell r="M407">
            <v>0</v>
          </cell>
          <cell r="Q407">
            <v>0</v>
          </cell>
        </row>
        <row r="408">
          <cell r="M408">
            <v>0</v>
          </cell>
          <cell r="Q408">
            <v>0</v>
          </cell>
        </row>
        <row r="409">
          <cell r="M409">
            <v>0</v>
          </cell>
          <cell r="Q409">
            <v>0</v>
          </cell>
        </row>
        <row r="410">
          <cell r="M410">
            <v>0</v>
          </cell>
          <cell r="Q410">
            <v>0</v>
          </cell>
        </row>
        <row r="411">
          <cell r="M411">
            <v>0</v>
          </cell>
          <cell r="Q411">
            <v>0</v>
          </cell>
        </row>
        <row r="412">
          <cell r="M412">
            <v>0</v>
          </cell>
          <cell r="Q412">
            <v>0</v>
          </cell>
        </row>
        <row r="413">
          <cell r="M413">
            <v>0</v>
          </cell>
          <cell r="Q413">
            <v>0</v>
          </cell>
        </row>
        <row r="414">
          <cell r="M414">
            <v>0</v>
          </cell>
          <cell r="Q414">
            <v>0</v>
          </cell>
        </row>
        <row r="415">
          <cell r="M415">
            <v>0</v>
          </cell>
          <cell r="Q415">
            <v>0</v>
          </cell>
        </row>
        <row r="416">
          <cell r="M416">
            <v>0</v>
          </cell>
          <cell r="Q416">
            <v>0</v>
          </cell>
        </row>
        <row r="417">
          <cell r="M417">
            <v>0</v>
          </cell>
          <cell r="Q417">
            <v>0</v>
          </cell>
        </row>
        <row r="418">
          <cell r="M418">
            <v>0</v>
          </cell>
          <cell r="Q418">
            <v>0</v>
          </cell>
        </row>
        <row r="419">
          <cell r="M419">
            <v>0</v>
          </cell>
          <cell r="Q419">
            <v>0</v>
          </cell>
        </row>
        <row r="420">
          <cell r="M420">
            <v>0</v>
          </cell>
          <cell r="Q420">
            <v>0</v>
          </cell>
        </row>
        <row r="421">
          <cell r="M421">
            <v>0</v>
          </cell>
          <cell r="Q421">
            <v>0</v>
          </cell>
        </row>
        <row r="422">
          <cell r="M422">
            <v>0</v>
          </cell>
          <cell r="Q422">
            <v>0</v>
          </cell>
        </row>
        <row r="423">
          <cell r="M423">
            <v>0</v>
          </cell>
          <cell r="Q423">
            <v>0</v>
          </cell>
        </row>
        <row r="424">
          <cell r="M424">
            <v>0</v>
          </cell>
          <cell r="Q424">
            <v>0</v>
          </cell>
        </row>
        <row r="425">
          <cell r="M425">
            <v>0</v>
          </cell>
          <cell r="Q425">
            <v>0</v>
          </cell>
        </row>
        <row r="426">
          <cell r="M426">
            <v>0</v>
          </cell>
          <cell r="Q426">
            <v>0</v>
          </cell>
        </row>
        <row r="427">
          <cell r="M427">
            <v>0</v>
          </cell>
          <cell r="Q427">
            <v>0</v>
          </cell>
        </row>
        <row r="428">
          <cell r="M428">
            <v>0</v>
          </cell>
          <cell r="Q428">
            <v>0</v>
          </cell>
        </row>
        <row r="429">
          <cell r="M429">
            <v>0</v>
          </cell>
          <cell r="Q429">
            <v>0</v>
          </cell>
        </row>
        <row r="430">
          <cell r="M430">
            <v>0</v>
          </cell>
          <cell r="Q430">
            <v>0</v>
          </cell>
        </row>
        <row r="431">
          <cell r="M431">
            <v>0</v>
          </cell>
          <cell r="Q431">
            <v>0</v>
          </cell>
        </row>
        <row r="432">
          <cell r="M432">
            <v>0</v>
          </cell>
          <cell r="Q432">
            <v>0</v>
          </cell>
        </row>
        <row r="433">
          <cell r="M433">
            <v>0</v>
          </cell>
          <cell r="Q433">
            <v>0</v>
          </cell>
        </row>
        <row r="434">
          <cell r="M434">
            <v>0</v>
          </cell>
          <cell r="Q434">
            <v>0</v>
          </cell>
        </row>
        <row r="435">
          <cell r="M435">
            <v>0</v>
          </cell>
          <cell r="Q435">
            <v>0</v>
          </cell>
        </row>
        <row r="436">
          <cell r="M436">
            <v>0</v>
          </cell>
          <cell r="Q436">
            <v>0</v>
          </cell>
        </row>
        <row r="437">
          <cell r="M437">
            <v>0</v>
          </cell>
          <cell r="Q437">
            <v>0</v>
          </cell>
        </row>
        <row r="438">
          <cell r="M438">
            <v>0</v>
          </cell>
          <cell r="Q438">
            <v>0</v>
          </cell>
        </row>
        <row r="439">
          <cell r="M439">
            <v>0</v>
          </cell>
          <cell r="Q439">
            <v>0</v>
          </cell>
        </row>
        <row r="440">
          <cell r="M440">
            <v>0</v>
          </cell>
          <cell r="Q440">
            <v>0</v>
          </cell>
        </row>
        <row r="441">
          <cell r="M441">
            <v>0</v>
          </cell>
          <cell r="Q441">
            <v>0</v>
          </cell>
        </row>
        <row r="442">
          <cell r="M442">
            <v>0</v>
          </cell>
          <cell r="Q442">
            <v>0</v>
          </cell>
        </row>
        <row r="443">
          <cell r="M443">
            <v>0</v>
          </cell>
          <cell r="Q443">
            <v>0</v>
          </cell>
        </row>
        <row r="444">
          <cell r="M444">
            <v>0</v>
          </cell>
          <cell r="Q444">
            <v>0</v>
          </cell>
        </row>
        <row r="445">
          <cell r="M445">
            <v>0</v>
          </cell>
          <cell r="Q445">
            <v>0</v>
          </cell>
        </row>
        <row r="446">
          <cell r="M446">
            <v>0</v>
          </cell>
          <cell r="Q446">
            <v>0</v>
          </cell>
        </row>
        <row r="447">
          <cell r="M447">
            <v>0</v>
          </cell>
          <cell r="Q447">
            <v>0</v>
          </cell>
        </row>
        <row r="448">
          <cell r="M448">
            <v>0</v>
          </cell>
          <cell r="Q448">
            <v>0</v>
          </cell>
        </row>
        <row r="449">
          <cell r="M449">
            <v>0</v>
          </cell>
          <cell r="Q449">
            <v>0</v>
          </cell>
        </row>
        <row r="450">
          <cell r="M450">
            <v>0</v>
          </cell>
          <cell r="Q450">
            <v>0</v>
          </cell>
        </row>
        <row r="451">
          <cell r="M451">
            <v>0</v>
          </cell>
          <cell r="Q451">
            <v>0</v>
          </cell>
        </row>
        <row r="452">
          <cell r="M452">
            <v>0</v>
          </cell>
          <cell r="Q452">
            <v>0</v>
          </cell>
        </row>
        <row r="453">
          <cell r="M453">
            <v>0</v>
          </cell>
          <cell r="Q453">
            <v>0</v>
          </cell>
        </row>
        <row r="454">
          <cell r="M454">
            <v>0</v>
          </cell>
          <cell r="Q454">
            <v>0</v>
          </cell>
        </row>
        <row r="455">
          <cell r="M455">
            <v>0</v>
          </cell>
          <cell r="Q455">
            <v>0</v>
          </cell>
        </row>
        <row r="456">
          <cell r="M456">
            <v>0</v>
          </cell>
          <cell r="Q456">
            <v>0</v>
          </cell>
        </row>
        <row r="457">
          <cell r="M457">
            <v>0</v>
          </cell>
          <cell r="Q457">
            <v>0</v>
          </cell>
        </row>
        <row r="458">
          <cell r="M458">
            <v>0</v>
          </cell>
          <cell r="Q458">
            <v>0</v>
          </cell>
        </row>
        <row r="459">
          <cell r="M459">
            <v>0</v>
          </cell>
          <cell r="Q459">
            <v>0</v>
          </cell>
        </row>
        <row r="460">
          <cell r="M460">
            <v>0</v>
          </cell>
          <cell r="Q460">
            <v>0</v>
          </cell>
        </row>
        <row r="461">
          <cell r="M461">
            <v>0</v>
          </cell>
          <cell r="Q461">
            <v>0</v>
          </cell>
        </row>
        <row r="462">
          <cell r="M462">
            <v>0</v>
          </cell>
          <cell r="Q462">
            <v>0</v>
          </cell>
        </row>
        <row r="463">
          <cell r="M463">
            <v>0</v>
          </cell>
          <cell r="Q463">
            <v>0</v>
          </cell>
        </row>
        <row r="464">
          <cell r="M464">
            <v>0</v>
          </cell>
          <cell r="Q464">
            <v>0</v>
          </cell>
        </row>
        <row r="465">
          <cell r="M465">
            <v>0</v>
          </cell>
          <cell r="Q465">
            <v>0</v>
          </cell>
        </row>
        <row r="466">
          <cell r="M466">
            <v>0</v>
          </cell>
          <cell r="Q466">
            <v>0</v>
          </cell>
        </row>
        <row r="467">
          <cell r="M467">
            <v>0</v>
          </cell>
          <cell r="Q467">
            <v>0</v>
          </cell>
        </row>
        <row r="468">
          <cell r="M468">
            <v>0</v>
          </cell>
          <cell r="Q468">
            <v>0</v>
          </cell>
        </row>
        <row r="469">
          <cell r="M469">
            <v>0</v>
          </cell>
          <cell r="Q469">
            <v>0</v>
          </cell>
        </row>
        <row r="470">
          <cell r="M470">
            <v>0</v>
          </cell>
          <cell r="Q470">
            <v>0</v>
          </cell>
        </row>
        <row r="471">
          <cell r="M471">
            <v>0</v>
          </cell>
          <cell r="Q471">
            <v>0</v>
          </cell>
        </row>
        <row r="472">
          <cell r="M472">
            <v>0</v>
          </cell>
          <cell r="Q472">
            <v>0</v>
          </cell>
        </row>
        <row r="473">
          <cell r="M473">
            <v>0</v>
          </cell>
          <cell r="Q473">
            <v>0</v>
          </cell>
        </row>
        <row r="474">
          <cell r="M474">
            <v>0</v>
          </cell>
          <cell r="Q474">
            <v>0</v>
          </cell>
        </row>
        <row r="475">
          <cell r="M475">
            <v>0</v>
          </cell>
          <cell r="Q475">
            <v>0</v>
          </cell>
        </row>
        <row r="476">
          <cell r="M476">
            <v>0</v>
          </cell>
          <cell r="Q476">
            <v>0</v>
          </cell>
        </row>
        <row r="477">
          <cell r="M477">
            <v>0</v>
          </cell>
          <cell r="Q477">
            <v>0</v>
          </cell>
        </row>
        <row r="478">
          <cell r="M478">
            <v>0</v>
          </cell>
          <cell r="Q478">
            <v>0</v>
          </cell>
        </row>
        <row r="479">
          <cell r="M479">
            <v>0</v>
          </cell>
          <cell r="Q479">
            <v>0</v>
          </cell>
        </row>
        <row r="480">
          <cell r="M480">
            <v>0</v>
          </cell>
          <cell r="Q480">
            <v>0</v>
          </cell>
        </row>
        <row r="481">
          <cell r="M481">
            <v>0</v>
          </cell>
          <cell r="Q481">
            <v>0</v>
          </cell>
        </row>
        <row r="482">
          <cell r="M482">
            <v>0</v>
          </cell>
          <cell r="Q482">
            <v>0</v>
          </cell>
        </row>
        <row r="483">
          <cell r="M483">
            <v>0</v>
          </cell>
          <cell r="Q483">
            <v>0</v>
          </cell>
        </row>
        <row r="484">
          <cell r="M484">
            <v>0</v>
          </cell>
          <cell r="Q484">
            <v>0</v>
          </cell>
        </row>
        <row r="485">
          <cell r="M485">
            <v>0</v>
          </cell>
          <cell r="Q485">
            <v>0</v>
          </cell>
        </row>
        <row r="486">
          <cell r="M486">
            <v>0</v>
          </cell>
          <cell r="Q486">
            <v>0</v>
          </cell>
        </row>
        <row r="487">
          <cell r="M487">
            <v>0</v>
          </cell>
          <cell r="Q487">
            <v>0</v>
          </cell>
        </row>
        <row r="488">
          <cell r="M488">
            <v>0</v>
          </cell>
          <cell r="Q488">
            <v>0</v>
          </cell>
        </row>
        <row r="489">
          <cell r="M489">
            <v>0</v>
          </cell>
          <cell r="Q489">
            <v>0</v>
          </cell>
        </row>
        <row r="490">
          <cell r="M490">
            <v>0</v>
          </cell>
          <cell r="Q490">
            <v>0</v>
          </cell>
        </row>
        <row r="491">
          <cell r="M491">
            <v>0</v>
          </cell>
          <cell r="Q491">
            <v>0</v>
          </cell>
        </row>
        <row r="492">
          <cell r="M492">
            <v>0</v>
          </cell>
          <cell r="Q492">
            <v>0</v>
          </cell>
        </row>
        <row r="493">
          <cell r="M493">
            <v>0</v>
          </cell>
          <cell r="Q493">
            <v>0</v>
          </cell>
        </row>
        <row r="494">
          <cell r="M494">
            <v>0</v>
          </cell>
          <cell r="Q494">
            <v>0</v>
          </cell>
        </row>
        <row r="495">
          <cell r="M495">
            <v>0</v>
          </cell>
          <cell r="Q495">
            <v>0</v>
          </cell>
        </row>
        <row r="496">
          <cell r="M496">
            <v>0</v>
          </cell>
          <cell r="Q496">
            <v>0</v>
          </cell>
        </row>
        <row r="497">
          <cell r="M497">
            <v>0</v>
          </cell>
          <cell r="Q497">
            <v>0</v>
          </cell>
        </row>
        <row r="498">
          <cell r="M498">
            <v>0</v>
          </cell>
          <cell r="Q498">
            <v>0</v>
          </cell>
        </row>
        <row r="499">
          <cell r="M499">
            <v>0</v>
          </cell>
          <cell r="Q499">
            <v>0</v>
          </cell>
        </row>
        <row r="500">
          <cell r="M500">
            <v>0</v>
          </cell>
          <cell r="Q500">
            <v>0</v>
          </cell>
        </row>
        <row r="501">
          <cell r="M501">
            <v>0</v>
          </cell>
          <cell r="Q501">
            <v>0</v>
          </cell>
        </row>
        <row r="502">
          <cell r="M502">
            <v>0</v>
          </cell>
          <cell r="Q502">
            <v>0</v>
          </cell>
        </row>
        <row r="503">
          <cell r="M503">
            <v>0</v>
          </cell>
          <cell r="Q503">
            <v>0</v>
          </cell>
        </row>
        <row r="504">
          <cell r="M504">
            <v>0</v>
          </cell>
          <cell r="Q504">
            <v>0</v>
          </cell>
        </row>
        <row r="505">
          <cell r="M505">
            <v>0</v>
          </cell>
          <cell r="Q505">
            <v>0</v>
          </cell>
        </row>
        <row r="506">
          <cell r="M506">
            <v>0</v>
          </cell>
          <cell r="Q506">
            <v>0</v>
          </cell>
        </row>
        <row r="507">
          <cell r="M507">
            <v>0</v>
          </cell>
          <cell r="Q507">
            <v>0</v>
          </cell>
        </row>
        <row r="508">
          <cell r="M508">
            <v>0</v>
          </cell>
          <cell r="Q508">
            <v>0</v>
          </cell>
        </row>
        <row r="509">
          <cell r="M509">
            <v>0</v>
          </cell>
          <cell r="Q509">
            <v>0</v>
          </cell>
        </row>
        <row r="510">
          <cell r="M510">
            <v>0</v>
          </cell>
          <cell r="Q510">
            <v>0</v>
          </cell>
        </row>
        <row r="511">
          <cell r="M511">
            <v>0</v>
          </cell>
          <cell r="Q511">
            <v>0</v>
          </cell>
        </row>
        <row r="512">
          <cell r="M512">
            <v>0</v>
          </cell>
          <cell r="Q512">
            <v>0</v>
          </cell>
        </row>
        <row r="513">
          <cell r="M513">
            <v>0</v>
          </cell>
          <cell r="Q513">
            <v>0</v>
          </cell>
        </row>
        <row r="514">
          <cell r="M514">
            <v>0</v>
          </cell>
          <cell r="Q514">
            <v>0</v>
          </cell>
        </row>
        <row r="515">
          <cell r="M515">
            <v>0</v>
          </cell>
          <cell r="Q515">
            <v>0</v>
          </cell>
        </row>
        <row r="516">
          <cell r="M516">
            <v>0</v>
          </cell>
          <cell r="Q516">
            <v>0</v>
          </cell>
        </row>
        <row r="517">
          <cell r="M517">
            <v>0</v>
          </cell>
          <cell r="Q517">
            <v>0</v>
          </cell>
        </row>
        <row r="518">
          <cell r="M518">
            <v>0</v>
          </cell>
          <cell r="Q518">
            <v>0</v>
          </cell>
        </row>
        <row r="519">
          <cell r="M519">
            <v>0</v>
          </cell>
          <cell r="Q519">
            <v>0</v>
          </cell>
        </row>
        <row r="520">
          <cell r="M520">
            <v>0</v>
          </cell>
          <cell r="Q520">
            <v>0</v>
          </cell>
        </row>
        <row r="521">
          <cell r="M521">
            <v>0</v>
          </cell>
          <cell r="Q521">
            <v>0</v>
          </cell>
        </row>
        <row r="522">
          <cell r="M522">
            <v>0</v>
          </cell>
          <cell r="Q522">
            <v>0</v>
          </cell>
        </row>
        <row r="523">
          <cell r="M523">
            <v>0</v>
          </cell>
          <cell r="Q523">
            <v>0</v>
          </cell>
        </row>
        <row r="524">
          <cell r="M524">
            <v>0</v>
          </cell>
          <cell r="Q524">
            <v>0</v>
          </cell>
        </row>
        <row r="525">
          <cell r="M525">
            <v>0</v>
          </cell>
          <cell r="Q525">
            <v>0</v>
          </cell>
        </row>
        <row r="526">
          <cell r="M526">
            <v>0</v>
          </cell>
          <cell r="Q526">
            <v>0</v>
          </cell>
        </row>
        <row r="527">
          <cell r="M527">
            <v>0</v>
          </cell>
          <cell r="Q527">
            <v>0</v>
          </cell>
        </row>
        <row r="528">
          <cell r="M528">
            <v>0</v>
          </cell>
          <cell r="Q528">
            <v>0</v>
          </cell>
        </row>
        <row r="529">
          <cell r="M529">
            <v>0</v>
          </cell>
          <cell r="Q529">
            <v>0</v>
          </cell>
        </row>
        <row r="530">
          <cell r="M530">
            <v>0</v>
          </cell>
          <cell r="Q530">
            <v>0</v>
          </cell>
        </row>
        <row r="531">
          <cell r="M531">
            <v>0</v>
          </cell>
          <cell r="Q531">
            <v>0</v>
          </cell>
        </row>
        <row r="532">
          <cell r="M532">
            <v>0</v>
          </cell>
          <cell r="Q532">
            <v>0</v>
          </cell>
        </row>
        <row r="533">
          <cell r="M533">
            <v>0</v>
          </cell>
          <cell r="Q533">
            <v>0</v>
          </cell>
        </row>
        <row r="534">
          <cell r="M534">
            <v>0</v>
          </cell>
          <cell r="Q534">
            <v>0</v>
          </cell>
        </row>
        <row r="535">
          <cell r="M535">
            <v>0</v>
          </cell>
          <cell r="Q535">
            <v>0</v>
          </cell>
        </row>
        <row r="536">
          <cell r="M536">
            <v>0</v>
          </cell>
          <cell r="Q536">
            <v>0</v>
          </cell>
        </row>
        <row r="537">
          <cell r="M537">
            <v>0</v>
          </cell>
          <cell r="Q537">
            <v>0</v>
          </cell>
        </row>
        <row r="538">
          <cell r="M538">
            <v>0</v>
          </cell>
          <cell r="Q538">
            <v>0</v>
          </cell>
        </row>
        <row r="539">
          <cell r="M539">
            <v>0</v>
          </cell>
          <cell r="Q539">
            <v>0</v>
          </cell>
        </row>
        <row r="540">
          <cell r="M540">
            <v>0</v>
          </cell>
          <cell r="Q540">
            <v>0</v>
          </cell>
        </row>
        <row r="541">
          <cell r="M541">
            <v>0</v>
          </cell>
          <cell r="Q541">
            <v>0</v>
          </cell>
        </row>
        <row r="542">
          <cell r="M542">
            <v>0</v>
          </cell>
          <cell r="Q542">
            <v>0</v>
          </cell>
        </row>
        <row r="543">
          <cell r="M543">
            <v>0</v>
          </cell>
          <cell r="Q543">
            <v>0</v>
          </cell>
        </row>
        <row r="544">
          <cell r="M544">
            <v>0</v>
          </cell>
          <cell r="Q544">
            <v>0</v>
          </cell>
        </row>
        <row r="545">
          <cell r="M545">
            <v>0</v>
          </cell>
          <cell r="Q545">
            <v>0</v>
          </cell>
        </row>
        <row r="546">
          <cell r="M546">
            <v>0</v>
          </cell>
          <cell r="Q546">
            <v>0</v>
          </cell>
        </row>
        <row r="547">
          <cell r="M547">
            <v>0</v>
          </cell>
          <cell r="Q547">
            <v>0</v>
          </cell>
        </row>
        <row r="548">
          <cell r="M548">
            <v>0</v>
          </cell>
          <cell r="Q548">
            <v>0</v>
          </cell>
        </row>
        <row r="549">
          <cell r="M549">
            <v>0</v>
          </cell>
          <cell r="Q549">
            <v>0</v>
          </cell>
        </row>
        <row r="550">
          <cell r="M550">
            <v>0</v>
          </cell>
          <cell r="Q550">
            <v>0</v>
          </cell>
        </row>
        <row r="551">
          <cell r="M551">
            <v>0</v>
          </cell>
          <cell r="Q551">
            <v>0</v>
          </cell>
        </row>
        <row r="552">
          <cell r="M552">
            <v>0</v>
          </cell>
          <cell r="Q552">
            <v>0</v>
          </cell>
        </row>
        <row r="553">
          <cell r="M553">
            <v>0</v>
          </cell>
          <cell r="Q553">
            <v>0</v>
          </cell>
        </row>
        <row r="554">
          <cell r="M554">
            <v>0</v>
          </cell>
          <cell r="Q554">
            <v>0</v>
          </cell>
        </row>
        <row r="555">
          <cell r="M555">
            <v>0</v>
          </cell>
          <cell r="Q555">
            <v>0</v>
          </cell>
        </row>
        <row r="556">
          <cell r="M556">
            <v>0</v>
          </cell>
          <cell r="Q556">
            <v>0</v>
          </cell>
        </row>
        <row r="557">
          <cell r="M557">
            <v>0</v>
          </cell>
          <cell r="Q557">
            <v>0</v>
          </cell>
        </row>
        <row r="558">
          <cell r="M558">
            <v>0</v>
          </cell>
          <cell r="Q558">
            <v>0</v>
          </cell>
        </row>
        <row r="559">
          <cell r="M559">
            <v>0</v>
          </cell>
          <cell r="Q559">
            <v>0</v>
          </cell>
        </row>
        <row r="560">
          <cell r="M560">
            <v>0</v>
          </cell>
          <cell r="Q560">
            <v>0</v>
          </cell>
        </row>
        <row r="561">
          <cell r="M561">
            <v>0</v>
          </cell>
          <cell r="Q561">
            <v>0</v>
          </cell>
        </row>
        <row r="562">
          <cell r="M562">
            <v>0</v>
          </cell>
          <cell r="Q562">
            <v>0</v>
          </cell>
        </row>
        <row r="563">
          <cell r="M563">
            <v>0</v>
          </cell>
          <cell r="Q563">
            <v>0</v>
          </cell>
        </row>
        <row r="564">
          <cell r="M564">
            <v>0</v>
          </cell>
          <cell r="Q564">
            <v>0</v>
          </cell>
        </row>
        <row r="565">
          <cell r="M565">
            <v>0</v>
          </cell>
          <cell r="Q565">
            <v>0</v>
          </cell>
        </row>
        <row r="566">
          <cell r="M566">
            <v>0</v>
          </cell>
          <cell r="Q566">
            <v>0</v>
          </cell>
        </row>
        <row r="567">
          <cell r="M567">
            <v>0</v>
          </cell>
          <cell r="Q567">
            <v>0</v>
          </cell>
        </row>
        <row r="568">
          <cell r="M568">
            <v>0</v>
          </cell>
          <cell r="Q568">
            <v>0</v>
          </cell>
        </row>
        <row r="569">
          <cell r="M569">
            <v>0</v>
          </cell>
          <cell r="Q569">
            <v>0</v>
          </cell>
        </row>
        <row r="570">
          <cell r="M570">
            <v>0</v>
          </cell>
          <cell r="Q570">
            <v>0</v>
          </cell>
        </row>
        <row r="571">
          <cell r="M571">
            <v>0</v>
          </cell>
          <cell r="Q571">
            <v>0</v>
          </cell>
        </row>
        <row r="572">
          <cell r="M572">
            <v>0</v>
          </cell>
          <cell r="Q572">
            <v>0</v>
          </cell>
        </row>
        <row r="573">
          <cell r="M573">
            <v>0</v>
          </cell>
          <cell r="Q573">
            <v>0</v>
          </cell>
        </row>
        <row r="574">
          <cell r="M574">
            <v>0</v>
          </cell>
          <cell r="Q574">
            <v>0</v>
          </cell>
        </row>
        <row r="575">
          <cell r="M575">
            <v>0</v>
          </cell>
          <cell r="Q575">
            <v>0</v>
          </cell>
        </row>
        <row r="576">
          <cell r="M576">
            <v>0</v>
          </cell>
          <cell r="Q576">
            <v>0</v>
          </cell>
        </row>
        <row r="577">
          <cell r="M577">
            <v>0</v>
          </cell>
          <cell r="Q577">
            <v>0</v>
          </cell>
        </row>
        <row r="578">
          <cell r="M578">
            <v>0</v>
          </cell>
          <cell r="Q578">
            <v>0</v>
          </cell>
        </row>
        <row r="579">
          <cell r="M579">
            <v>0</v>
          </cell>
          <cell r="Q579">
            <v>0</v>
          </cell>
        </row>
        <row r="580">
          <cell r="M580">
            <v>0</v>
          </cell>
          <cell r="Q580">
            <v>0</v>
          </cell>
        </row>
        <row r="581">
          <cell r="M581">
            <v>0</v>
          </cell>
          <cell r="Q581">
            <v>0</v>
          </cell>
        </row>
        <row r="582">
          <cell r="M582">
            <v>0</v>
          </cell>
          <cell r="Q582">
            <v>0</v>
          </cell>
        </row>
        <row r="583">
          <cell r="M583">
            <v>0</v>
          </cell>
          <cell r="Q583">
            <v>0</v>
          </cell>
        </row>
        <row r="584">
          <cell r="M584">
            <v>0</v>
          </cell>
          <cell r="Q584">
            <v>0</v>
          </cell>
        </row>
        <row r="585">
          <cell r="M585">
            <v>0</v>
          </cell>
          <cell r="Q585">
            <v>0</v>
          </cell>
        </row>
        <row r="586">
          <cell r="M586">
            <v>0</v>
          </cell>
          <cell r="Q586">
            <v>0</v>
          </cell>
        </row>
        <row r="587">
          <cell r="M587">
            <v>0</v>
          </cell>
          <cell r="Q587">
            <v>0</v>
          </cell>
        </row>
        <row r="588">
          <cell r="M588">
            <v>0</v>
          </cell>
          <cell r="Q588">
            <v>0</v>
          </cell>
        </row>
        <row r="589">
          <cell r="M589">
            <v>0</v>
          </cell>
          <cell r="Q589">
            <v>0</v>
          </cell>
        </row>
        <row r="590">
          <cell r="M590">
            <v>0</v>
          </cell>
          <cell r="Q590">
            <v>0</v>
          </cell>
        </row>
        <row r="591">
          <cell r="M591">
            <v>0</v>
          </cell>
          <cell r="Q591">
            <v>0</v>
          </cell>
        </row>
        <row r="592">
          <cell r="M592">
            <v>0</v>
          </cell>
          <cell r="Q592">
            <v>0</v>
          </cell>
        </row>
        <row r="593">
          <cell r="M593">
            <v>0</v>
          </cell>
          <cell r="Q593">
            <v>0</v>
          </cell>
        </row>
        <row r="594">
          <cell r="M594">
            <v>0</v>
          </cell>
          <cell r="Q594">
            <v>0</v>
          </cell>
        </row>
        <row r="595">
          <cell r="M595">
            <v>0</v>
          </cell>
          <cell r="Q595">
            <v>0</v>
          </cell>
        </row>
        <row r="596">
          <cell r="M596">
            <v>0</v>
          </cell>
          <cell r="Q596">
            <v>0</v>
          </cell>
        </row>
        <row r="597">
          <cell r="M597">
            <v>0</v>
          </cell>
          <cell r="Q597">
            <v>0</v>
          </cell>
        </row>
        <row r="598">
          <cell r="M598">
            <v>0</v>
          </cell>
          <cell r="Q598">
            <v>0</v>
          </cell>
        </row>
        <row r="599">
          <cell r="M599">
            <v>0</v>
          </cell>
          <cell r="Q599">
            <v>0</v>
          </cell>
        </row>
        <row r="600">
          <cell r="M600">
            <v>0</v>
          </cell>
          <cell r="Q600">
            <v>0</v>
          </cell>
        </row>
        <row r="601">
          <cell r="M601">
            <v>0</v>
          </cell>
          <cell r="Q601">
            <v>0</v>
          </cell>
        </row>
        <row r="602">
          <cell r="M602">
            <v>0</v>
          </cell>
          <cell r="Q602">
            <v>0</v>
          </cell>
        </row>
        <row r="603">
          <cell r="M603">
            <v>0</v>
          </cell>
          <cell r="Q603">
            <v>0</v>
          </cell>
        </row>
        <row r="604">
          <cell r="M604">
            <v>0</v>
          </cell>
          <cell r="Q604">
            <v>0</v>
          </cell>
        </row>
        <row r="605">
          <cell r="M605">
            <v>0</v>
          </cell>
          <cell r="Q605">
            <v>0</v>
          </cell>
        </row>
        <row r="606">
          <cell r="M606">
            <v>0</v>
          </cell>
          <cell r="Q606">
            <v>0</v>
          </cell>
        </row>
        <row r="607">
          <cell r="M607">
            <v>0</v>
          </cell>
          <cell r="Q607">
            <v>0</v>
          </cell>
        </row>
        <row r="608">
          <cell r="M608">
            <v>0</v>
          </cell>
          <cell r="Q608">
            <v>0</v>
          </cell>
        </row>
        <row r="609">
          <cell r="M609">
            <v>0</v>
          </cell>
          <cell r="Q609">
            <v>0</v>
          </cell>
        </row>
        <row r="610">
          <cell r="M610">
            <v>0</v>
          </cell>
          <cell r="Q610">
            <v>0</v>
          </cell>
        </row>
        <row r="611">
          <cell r="M611">
            <v>0</v>
          </cell>
          <cell r="Q611">
            <v>0</v>
          </cell>
        </row>
        <row r="612">
          <cell r="M612">
            <v>0</v>
          </cell>
          <cell r="Q612">
            <v>0</v>
          </cell>
        </row>
        <row r="613">
          <cell r="M613">
            <v>0</v>
          </cell>
          <cell r="Q613">
            <v>0</v>
          </cell>
        </row>
        <row r="614">
          <cell r="M614">
            <v>0</v>
          </cell>
          <cell r="Q614">
            <v>0</v>
          </cell>
        </row>
        <row r="615">
          <cell r="M615">
            <v>0</v>
          </cell>
          <cell r="Q615">
            <v>0</v>
          </cell>
        </row>
        <row r="616">
          <cell r="M616">
            <v>0</v>
          </cell>
          <cell r="Q616">
            <v>0</v>
          </cell>
        </row>
        <row r="617">
          <cell r="M617">
            <v>0</v>
          </cell>
          <cell r="Q617">
            <v>0</v>
          </cell>
        </row>
        <row r="618">
          <cell r="M618">
            <v>0</v>
          </cell>
          <cell r="Q618">
            <v>0</v>
          </cell>
        </row>
        <row r="619">
          <cell r="M619">
            <v>0</v>
          </cell>
          <cell r="Q619">
            <v>0</v>
          </cell>
        </row>
        <row r="620">
          <cell r="M620">
            <v>0</v>
          </cell>
          <cell r="Q620">
            <v>0</v>
          </cell>
        </row>
        <row r="621">
          <cell r="M621">
            <v>0</v>
          </cell>
          <cell r="Q621">
            <v>0</v>
          </cell>
        </row>
        <row r="622">
          <cell r="M622">
            <v>0</v>
          </cell>
          <cell r="Q622">
            <v>0</v>
          </cell>
        </row>
        <row r="623">
          <cell r="M623">
            <v>0</v>
          </cell>
          <cell r="Q623">
            <v>0</v>
          </cell>
        </row>
        <row r="624">
          <cell r="M624">
            <v>0</v>
          </cell>
          <cell r="Q624">
            <v>0</v>
          </cell>
        </row>
        <row r="625">
          <cell r="M625">
            <v>0</v>
          </cell>
          <cell r="Q625">
            <v>0</v>
          </cell>
        </row>
        <row r="626">
          <cell r="M626">
            <v>0</v>
          </cell>
          <cell r="Q626">
            <v>0</v>
          </cell>
        </row>
        <row r="627">
          <cell r="M627">
            <v>0</v>
          </cell>
          <cell r="Q627">
            <v>0</v>
          </cell>
        </row>
        <row r="628">
          <cell r="M628">
            <v>0</v>
          </cell>
          <cell r="Q628">
            <v>0</v>
          </cell>
        </row>
        <row r="629">
          <cell r="M629">
            <v>0</v>
          </cell>
          <cell r="Q629">
            <v>0</v>
          </cell>
        </row>
        <row r="630">
          <cell r="M630">
            <v>0</v>
          </cell>
          <cell r="Q630">
            <v>0</v>
          </cell>
        </row>
        <row r="631">
          <cell r="M631">
            <v>0</v>
          </cell>
          <cell r="Q631">
            <v>0</v>
          </cell>
        </row>
        <row r="632">
          <cell r="M632">
            <v>0</v>
          </cell>
          <cell r="Q632">
            <v>0</v>
          </cell>
        </row>
        <row r="633">
          <cell r="M633">
            <v>0</v>
          </cell>
          <cell r="Q633">
            <v>0</v>
          </cell>
        </row>
        <row r="634">
          <cell r="M634">
            <v>0</v>
          </cell>
          <cell r="Q634">
            <v>0</v>
          </cell>
        </row>
        <row r="635">
          <cell r="M635">
            <v>0</v>
          </cell>
          <cell r="Q635">
            <v>0</v>
          </cell>
        </row>
        <row r="636">
          <cell r="M636">
            <v>0</v>
          </cell>
          <cell r="Q636">
            <v>0</v>
          </cell>
        </row>
        <row r="637">
          <cell r="M637">
            <v>0</v>
          </cell>
          <cell r="Q637">
            <v>0</v>
          </cell>
        </row>
        <row r="638">
          <cell r="M638">
            <v>0</v>
          </cell>
          <cell r="Q638">
            <v>0</v>
          </cell>
        </row>
        <row r="639">
          <cell r="M639">
            <v>0</v>
          </cell>
          <cell r="Q639">
            <v>0</v>
          </cell>
        </row>
        <row r="640">
          <cell r="M640">
            <v>0</v>
          </cell>
          <cell r="Q640">
            <v>0</v>
          </cell>
        </row>
        <row r="641">
          <cell r="M641">
            <v>0</v>
          </cell>
          <cell r="Q641">
            <v>0</v>
          </cell>
        </row>
        <row r="642">
          <cell r="M642">
            <v>0</v>
          </cell>
          <cell r="Q642">
            <v>0</v>
          </cell>
        </row>
        <row r="643">
          <cell r="M643">
            <v>0</v>
          </cell>
          <cell r="Q643">
            <v>0</v>
          </cell>
        </row>
        <row r="644">
          <cell r="M644">
            <v>0</v>
          </cell>
          <cell r="Q644">
            <v>0</v>
          </cell>
        </row>
        <row r="645">
          <cell r="M645">
            <v>0</v>
          </cell>
          <cell r="Q645">
            <v>0</v>
          </cell>
        </row>
        <row r="646">
          <cell r="M646">
            <v>0</v>
          </cell>
          <cell r="Q646">
            <v>0</v>
          </cell>
        </row>
        <row r="647">
          <cell r="M647">
            <v>0</v>
          </cell>
          <cell r="Q647">
            <v>0</v>
          </cell>
        </row>
        <row r="648">
          <cell r="M648">
            <v>0</v>
          </cell>
          <cell r="Q648">
            <v>0</v>
          </cell>
        </row>
        <row r="649">
          <cell r="M649">
            <v>0</v>
          </cell>
          <cell r="Q649">
            <v>0</v>
          </cell>
        </row>
        <row r="650">
          <cell r="M650">
            <v>0</v>
          </cell>
          <cell r="Q650">
            <v>0</v>
          </cell>
        </row>
        <row r="651">
          <cell r="M651">
            <v>0</v>
          </cell>
          <cell r="Q651">
            <v>0</v>
          </cell>
        </row>
        <row r="652">
          <cell r="M652">
            <v>0</v>
          </cell>
          <cell r="Q652">
            <v>0</v>
          </cell>
        </row>
        <row r="653">
          <cell r="M653">
            <v>0</v>
          </cell>
          <cell r="Q653">
            <v>0</v>
          </cell>
        </row>
        <row r="654">
          <cell r="M654">
            <v>0</v>
          </cell>
          <cell r="Q654">
            <v>0</v>
          </cell>
        </row>
        <row r="655">
          <cell r="M655">
            <v>0</v>
          </cell>
          <cell r="Q655">
            <v>0</v>
          </cell>
        </row>
        <row r="656">
          <cell r="M656">
            <v>0</v>
          </cell>
          <cell r="Q656">
            <v>0</v>
          </cell>
        </row>
        <row r="657">
          <cell r="M657">
            <v>0</v>
          </cell>
          <cell r="Q657">
            <v>0</v>
          </cell>
        </row>
        <row r="658">
          <cell r="M658">
            <v>0</v>
          </cell>
          <cell r="Q658">
            <v>0</v>
          </cell>
        </row>
        <row r="659">
          <cell r="M659">
            <v>0</v>
          </cell>
          <cell r="Q659">
            <v>0</v>
          </cell>
        </row>
        <row r="660">
          <cell r="M660">
            <v>0</v>
          </cell>
          <cell r="Q660">
            <v>0</v>
          </cell>
        </row>
        <row r="661">
          <cell r="M661">
            <v>0</v>
          </cell>
          <cell r="Q661">
            <v>0</v>
          </cell>
        </row>
        <row r="662">
          <cell r="M662">
            <v>0</v>
          </cell>
          <cell r="Q662">
            <v>0</v>
          </cell>
        </row>
        <row r="663">
          <cell r="M663">
            <v>0</v>
          </cell>
          <cell r="Q663">
            <v>0</v>
          </cell>
        </row>
        <row r="664">
          <cell r="M664">
            <v>0</v>
          </cell>
          <cell r="Q664">
            <v>0</v>
          </cell>
        </row>
        <row r="665">
          <cell r="M665">
            <v>0</v>
          </cell>
          <cell r="Q665">
            <v>0</v>
          </cell>
        </row>
        <row r="666">
          <cell r="M666">
            <v>0</v>
          </cell>
          <cell r="Q666">
            <v>0</v>
          </cell>
        </row>
        <row r="667">
          <cell r="M667">
            <v>0</v>
          </cell>
          <cell r="Q667">
            <v>0</v>
          </cell>
        </row>
        <row r="668">
          <cell r="M668">
            <v>0</v>
          </cell>
          <cell r="Q668">
            <v>0</v>
          </cell>
        </row>
        <row r="669">
          <cell r="M669">
            <v>0</v>
          </cell>
          <cell r="Q669">
            <v>0</v>
          </cell>
        </row>
        <row r="670">
          <cell r="M670">
            <v>0</v>
          </cell>
          <cell r="Q670">
            <v>0</v>
          </cell>
        </row>
        <row r="671">
          <cell r="M671">
            <v>0</v>
          </cell>
          <cell r="Q671">
            <v>0</v>
          </cell>
        </row>
        <row r="672">
          <cell r="M672">
            <v>0</v>
          </cell>
          <cell r="Q672">
            <v>0</v>
          </cell>
        </row>
        <row r="673">
          <cell r="M673">
            <v>0</v>
          </cell>
          <cell r="Q673">
            <v>0</v>
          </cell>
        </row>
        <row r="674">
          <cell r="M674">
            <v>0</v>
          </cell>
          <cell r="Q674">
            <v>0</v>
          </cell>
        </row>
        <row r="675">
          <cell r="M675">
            <v>0</v>
          </cell>
          <cell r="Q675">
            <v>0</v>
          </cell>
        </row>
        <row r="676">
          <cell r="M676">
            <v>0</v>
          </cell>
          <cell r="Q676">
            <v>0</v>
          </cell>
        </row>
        <row r="677">
          <cell r="M677">
            <v>0</v>
          </cell>
          <cell r="Q677">
            <v>0</v>
          </cell>
        </row>
        <row r="678">
          <cell r="M678">
            <v>0</v>
          </cell>
          <cell r="Q678">
            <v>0</v>
          </cell>
        </row>
        <row r="679">
          <cell r="M679">
            <v>0</v>
          </cell>
          <cell r="Q679">
            <v>0</v>
          </cell>
        </row>
        <row r="680">
          <cell r="M680">
            <v>0</v>
          </cell>
          <cell r="Q680">
            <v>0</v>
          </cell>
        </row>
        <row r="681">
          <cell r="M681">
            <v>0</v>
          </cell>
          <cell r="Q681">
            <v>0</v>
          </cell>
        </row>
        <row r="682">
          <cell r="M682">
            <v>0</v>
          </cell>
          <cell r="Q682">
            <v>0</v>
          </cell>
        </row>
        <row r="683">
          <cell r="M683">
            <v>0</v>
          </cell>
          <cell r="Q683">
            <v>0</v>
          </cell>
        </row>
        <row r="684">
          <cell r="M684">
            <v>0</v>
          </cell>
          <cell r="Q684">
            <v>0</v>
          </cell>
        </row>
        <row r="685">
          <cell r="M685">
            <v>0</v>
          </cell>
          <cell r="Q685">
            <v>0</v>
          </cell>
        </row>
        <row r="686">
          <cell r="M686">
            <v>0</v>
          </cell>
          <cell r="Q686">
            <v>0</v>
          </cell>
        </row>
        <row r="687">
          <cell r="M687">
            <v>0</v>
          </cell>
          <cell r="Q687">
            <v>0</v>
          </cell>
        </row>
        <row r="688">
          <cell r="M688">
            <v>0</v>
          </cell>
          <cell r="Q688">
            <v>0</v>
          </cell>
        </row>
        <row r="689">
          <cell r="M689">
            <v>0</v>
          </cell>
          <cell r="Q689">
            <v>0</v>
          </cell>
        </row>
        <row r="690">
          <cell r="M690">
            <v>0</v>
          </cell>
          <cell r="Q690">
            <v>0</v>
          </cell>
        </row>
        <row r="691">
          <cell r="M691">
            <v>0</v>
          </cell>
          <cell r="Q691">
            <v>0</v>
          </cell>
        </row>
        <row r="692">
          <cell r="M692">
            <v>0</v>
          </cell>
          <cell r="Q692">
            <v>0</v>
          </cell>
        </row>
        <row r="693">
          <cell r="M693">
            <v>0</v>
          </cell>
          <cell r="Q693">
            <v>0</v>
          </cell>
        </row>
        <row r="694">
          <cell r="M694">
            <v>0</v>
          </cell>
          <cell r="Q694">
            <v>0</v>
          </cell>
        </row>
        <row r="695">
          <cell r="M695">
            <v>0</v>
          </cell>
          <cell r="Q695">
            <v>0</v>
          </cell>
        </row>
        <row r="696">
          <cell r="M696">
            <v>0</v>
          </cell>
          <cell r="Q696">
            <v>0</v>
          </cell>
        </row>
        <row r="697">
          <cell r="M697">
            <v>0</v>
          </cell>
          <cell r="Q697">
            <v>0</v>
          </cell>
        </row>
        <row r="698">
          <cell r="M698">
            <v>0</v>
          </cell>
          <cell r="Q698">
            <v>0</v>
          </cell>
        </row>
        <row r="699">
          <cell r="M699">
            <v>0</v>
          </cell>
          <cell r="Q699">
            <v>0</v>
          </cell>
        </row>
        <row r="700">
          <cell r="M700">
            <v>0</v>
          </cell>
          <cell r="Q700">
            <v>0</v>
          </cell>
        </row>
        <row r="701">
          <cell r="M701">
            <v>0</v>
          </cell>
          <cell r="Q701">
            <v>0</v>
          </cell>
        </row>
        <row r="702">
          <cell r="M702">
            <v>0</v>
          </cell>
          <cell r="Q702">
            <v>0</v>
          </cell>
        </row>
        <row r="703">
          <cell r="M703">
            <v>0</v>
          </cell>
          <cell r="Q703">
            <v>0</v>
          </cell>
        </row>
        <row r="704">
          <cell r="M704">
            <v>0</v>
          </cell>
          <cell r="Q704">
            <v>0</v>
          </cell>
        </row>
        <row r="705">
          <cell r="M705">
            <v>0</v>
          </cell>
          <cell r="Q705">
            <v>0</v>
          </cell>
        </row>
        <row r="706">
          <cell r="M706">
            <v>0</v>
          </cell>
          <cell r="Q706">
            <v>0</v>
          </cell>
        </row>
        <row r="707">
          <cell r="M707">
            <v>0</v>
          </cell>
          <cell r="Q707">
            <v>0</v>
          </cell>
        </row>
        <row r="708">
          <cell r="M708">
            <v>0</v>
          </cell>
          <cell r="Q708">
            <v>0</v>
          </cell>
        </row>
        <row r="709">
          <cell r="M709">
            <v>0</v>
          </cell>
          <cell r="Q709">
            <v>0</v>
          </cell>
        </row>
        <row r="710">
          <cell r="M710">
            <v>0</v>
          </cell>
          <cell r="Q710">
            <v>0</v>
          </cell>
        </row>
        <row r="711">
          <cell r="M711">
            <v>0</v>
          </cell>
          <cell r="Q711">
            <v>0</v>
          </cell>
        </row>
        <row r="712">
          <cell r="M712">
            <v>0</v>
          </cell>
          <cell r="Q712">
            <v>0</v>
          </cell>
        </row>
        <row r="713">
          <cell r="M713">
            <v>0</v>
          </cell>
          <cell r="Q713">
            <v>0</v>
          </cell>
        </row>
        <row r="714">
          <cell r="M714">
            <v>0</v>
          </cell>
          <cell r="Q714">
            <v>0</v>
          </cell>
        </row>
        <row r="715">
          <cell r="M715">
            <v>0</v>
          </cell>
          <cell r="Q715">
            <v>0</v>
          </cell>
        </row>
        <row r="716">
          <cell r="M716">
            <v>0</v>
          </cell>
          <cell r="Q716">
            <v>0</v>
          </cell>
        </row>
        <row r="717">
          <cell r="M717">
            <v>0</v>
          </cell>
          <cell r="Q717">
            <v>0</v>
          </cell>
        </row>
        <row r="718">
          <cell r="M718">
            <v>0</v>
          </cell>
          <cell r="Q718">
            <v>0</v>
          </cell>
        </row>
        <row r="719">
          <cell r="M719">
            <v>0</v>
          </cell>
          <cell r="Q719">
            <v>0</v>
          </cell>
        </row>
        <row r="720">
          <cell r="M720">
            <v>0</v>
          </cell>
          <cell r="Q720">
            <v>0</v>
          </cell>
        </row>
        <row r="721">
          <cell r="M721">
            <v>0</v>
          </cell>
          <cell r="Q721">
            <v>0</v>
          </cell>
        </row>
        <row r="722">
          <cell r="M722">
            <v>0</v>
          </cell>
          <cell r="Q722">
            <v>0</v>
          </cell>
        </row>
        <row r="723">
          <cell r="M723">
            <v>0</v>
          </cell>
          <cell r="Q723">
            <v>0</v>
          </cell>
        </row>
        <row r="724">
          <cell r="M724">
            <v>0</v>
          </cell>
          <cell r="Q724">
            <v>0</v>
          </cell>
        </row>
        <row r="725">
          <cell r="M725">
            <v>0</v>
          </cell>
          <cell r="Q725">
            <v>0</v>
          </cell>
        </row>
        <row r="726">
          <cell r="M726">
            <v>0</v>
          </cell>
          <cell r="Q726">
            <v>0</v>
          </cell>
        </row>
        <row r="727">
          <cell r="M727">
            <v>0</v>
          </cell>
          <cell r="Q727">
            <v>0</v>
          </cell>
        </row>
        <row r="728">
          <cell r="M728">
            <v>0</v>
          </cell>
          <cell r="Q728">
            <v>0</v>
          </cell>
        </row>
        <row r="729">
          <cell r="M729">
            <v>0</v>
          </cell>
          <cell r="Q729">
            <v>0</v>
          </cell>
        </row>
        <row r="730">
          <cell r="M730">
            <v>0</v>
          </cell>
          <cell r="Q730">
            <v>0</v>
          </cell>
        </row>
        <row r="731">
          <cell r="M731">
            <v>0</v>
          </cell>
          <cell r="Q731">
            <v>0</v>
          </cell>
        </row>
        <row r="732">
          <cell r="M732">
            <v>0</v>
          </cell>
          <cell r="Q732">
            <v>0</v>
          </cell>
        </row>
        <row r="733">
          <cell r="M733">
            <v>0</v>
          </cell>
          <cell r="Q733">
            <v>0</v>
          </cell>
        </row>
        <row r="734">
          <cell r="M734">
            <v>0</v>
          </cell>
          <cell r="Q734">
            <v>0</v>
          </cell>
        </row>
        <row r="735">
          <cell r="M735">
            <v>0</v>
          </cell>
          <cell r="Q735">
            <v>0</v>
          </cell>
        </row>
        <row r="736">
          <cell r="M736">
            <v>0</v>
          </cell>
          <cell r="Q736">
            <v>0</v>
          </cell>
        </row>
        <row r="737">
          <cell r="M737">
            <v>0</v>
          </cell>
          <cell r="Q737">
            <v>0</v>
          </cell>
        </row>
        <row r="738">
          <cell r="M738">
            <v>0</v>
          </cell>
          <cell r="Q738">
            <v>0</v>
          </cell>
        </row>
        <row r="739">
          <cell r="M739">
            <v>0</v>
          </cell>
          <cell r="Q739">
            <v>0</v>
          </cell>
        </row>
        <row r="740">
          <cell r="M740">
            <v>0</v>
          </cell>
          <cell r="Q740">
            <v>0</v>
          </cell>
        </row>
        <row r="741">
          <cell r="M741">
            <v>0</v>
          </cell>
          <cell r="Q741">
            <v>0</v>
          </cell>
        </row>
        <row r="742">
          <cell r="M742">
            <v>0</v>
          </cell>
          <cell r="Q742">
            <v>0</v>
          </cell>
        </row>
        <row r="743">
          <cell r="M743">
            <v>0</v>
          </cell>
          <cell r="Q743">
            <v>0</v>
          </cell>
        </row>
        <row r="744">
          <cell r="M744">
            <v>0</v>
          </cell>
          <cell r="Q744">
            <v>0</v>
          </cell>
        </row>
        <row r="745">
          <cell r="M745">
            <v>0</v>
          </cell>
          <cell r="Q745">
            <v>0</v>
          </cell>
        </row>
        <row r="746">
          <cell r="M746">
            <v>0</v>
          </cell>
          <cell r="Q746">
            <v>0</v>
          </cell>
        </row>
        <row r="747">
          <cell r="M747">
            <v>0</v>
          </cell>
          <cell r="Q747">
            <v>0</v>
          </cell>
        </row>
        <row r="748">
          <cell r="M748">
            <v>0</v>
          </cell>
          <cell r="Q748">
            <v>0</v>
          </cell>
        </row>
        <row r="749">
          <cell r="M749">
            <v>0</v>
          </cell>
          <cell r="Q749">
            <v>0</v>
          </cell>
        </row>
        <row r="750">
          <cell r="M750">
            <v>0</v>
          </cell>
          <cell r="Q750">
            <v>0</v>
          </cell>
        </row>
        <row r="751">
          <cell r="M751">
            <v>0</v>
          </cell>
          <cell r="Q751">
            <v>0</v>
          </cell>
        </row>
        <row r="752">
          <cell r="M752">
            <v>0</v>
          </cell>
          <cell r="Q752">
            <v>0</v>
          </cell>
        </row>
        <row r="753">
          <cell r="M753">
            <v>0</v>
          </cell>
          <cell r="Q753">
            <v>0</v>
          </cell>
        </row>
        <row r="754">
          <cell r="M754">
            <v>0</v>
          </cell>
          <cell r="Q754">
            <v>0</v>
          </cell>
        </row>
        <row r="755">
          <cell r="M755">
            <v>0</v>
          </cell>
          <cell r="Q755">
            <v>0</v>
          </cell>
        </row>
        <row r="756">
          <cell r="M756">
            <v>0</v>
          </cell>
          <cell r="Q756">
            <v>0</v>
          </cell>
        </row>
        <row r="757">
          <cell r="M757">
            <v>0</v>
          </cell>
          <cell r="Q757">
            <v>0</v>
          </cell>
        </row>
        <row r="758">
          <cell r="M758">
            <v>0</v>
          </cell>
          <cell r="Q758">
            <v>0</v>
          </cell>
        </row>
        <row r="759">
          <cell r="M759">
            <v>0</v>
          </cell>
          <cell r="Q759">
            <v>0</v>
          </cell>
        </row>
        <row r="760">
          <cell r="M760">
            <v>0</v>
          </cell>
          <cell r="Q760">
            <v>0</v>
          </cell>
        </row>
        <row r="761">
          <cell r="M761">
            <v>0</v>
          </cell>
          <cell r="Q761">
            <v>0</v>
          </cell>
        </row>
        <row r="762">
          <cell r="M762">
            <v>0</v>
          </cell>
          <cell r="Q762">
            <v>0</v>
          </cell>
        </row>
        <row r="763">
          <cell r="M763">
            <v>0</v>
          </cell>
          <cell r="Q763">
            <v>0</v>
          </cell>
        </row>
        <row r="764">
          <cell r="M764">
            <v>0</v>
          </cell>
          <cell r="Q764">
            <v>0</v>
          </cell>
        </row>
        <row r="765">
          <cell r="M765">
            <v>0</v>
          </cell>
          <cell r="Q765">
            <v>0</v>
          </cell>
        </row>
        <row r="766">
          <cell r="M766">
            <v>0</v>
          </cell>
          <cell r="Q766">
            <v>0</v>
          </cell>
        </row>
        <row r="767">
          <cell r="M767">
            <v>0</v>
          </cell>
          <cell r="Q767">
            <v>0</v>
          </cell>
        </row>
        <row r="768">
          <cell r="M768">
            <v>0</v>
          </cell>
          <cell r="Q768">
            <v>0</v>
          </cell>
        </row>
        <row r="769">
          <cell r="M769">
            <v>0</v>
          </cell>
          <cell r="Q769">
            <v>0</v>
          </cell>
        </row>
        <row r="770">
          <cell r="M770">
            <v>0</v>
          </cell>
          <cell r="Q770">
            <v>0</v>
          </cell>
        </row>
        <row r="771">
          <cell r="M771">
            <v>0</v>
          </cell>
          <cell r="Q771">
            <v>0</v>
          </cell>
        </row>
        <row r="772">
          <cell r="M772">
            <v>0</v>
          </cell>
          <cell r="Q772">
            <v>0</v>
          </cell>
        </row>
        <row r="773">
          <cell r="M773">
            <v>0</v>
          </cell>
          <cell r="Q773">
            <v>0</v>
          </cell>
        </row>
        <row r="774">
          <cell r="M774">
            <v>0</v>
          </cell>
          <cell r="Q774">
            <v>0</v>
          </cell>
        </row>
        <row r="775">
          <cell r="M775">
            <v>0</v>
          </cell>
          <cell r="Q775">
            <v>0</v>
          </cell>
        </row>
        <row r="776">
          <cell r="M776">
            <v>0</v>
          </cell>
          <cell r="Q776">
            <v>0</v>
          </cell>
        </row>
        <row r="777">
          <cell r="M777">
            <v>0</v>
          </cell>
          <cell r="Q777">
            <v>0</v>
          </cell>
        </row>
        <row r="778">
          <cell r="M778">
            <v>0</v>
          </cell>
          <cell r="Q778">
            <v>0</v>
          </cell>
        </row>
        <row r="779">
          <cell r="M779">
            <v>0</v>
          </cell>
          <cell r="Q779">
            <v>0</v>
          </cell>
        </row>
        <row r="780">
          <cell r="M780">
            <v>0</v>
          </cell>
          <cell r="Q780">
            <v>0</v>
          </cell>
        </row>
        <row r="781">
          <cell r="M781">
            <v>0</v>
          </cell>
          <cell r="Q781">
            <v>0</v>
          </cell>
        </row>
        <row r="782">
          <cell r="M782">
            <v>0</v>
          </cell>
          <cell r="Q782">
            <v>0</v>
          </cell>
        </row>
        <row r="783">
          <cell r="M783">
            <v>0</v>
          </cell>
          <cell r="Q783">
            <v>0</v>
          </cell>
        </row>
        <row r="784">
          <cell r="M784">
            <v>0</v>
          </cell>
          <cell r="Q784">
            <v>0</v>
          </cell>
        </row>
        <row r="785">
          <cell r="M785">
            <v>0</v>
          </cell>
          <cell r="Q785">
            <v>0</v>
          </cell>
        </row>
        <row r="786">
          <cell r="M786">
            <v>0</v>
          </cell>
          <cell r="Q786">
            <v>0</v>
          </cell>
        </row>
        <row r="787">
          <cell r="M787">
            <v>0</v>
          </cell>
          <cell r="Q787">
            <v>0</v>
          </cell>
        </row>
        <row r="788">
          <cell r="M788">
            <v>0</v>
          </cell>
          <cell r="Q788">
            <v>0</v>
          </cell>
        </row>
        <row r="789">
          <cell r="M789">
            <v>0</v>
          </cell>
          <cell r="Q789">
            <v>0</v>
          </cell>
        </row>
        <row r="790">
          <cell r="M790">
            <v>0</v>
          </cell>
          <cell r="Q790">
            <v>0</v>
          </cell>
        </row>
        <row r="791">
          <cell r="M791">
            <v>0</v>
          </cell>
          <cell r="Q791">
            <v>0</v>
          </cell>
        </row>
        <row r="792">
          <cell r="M792">
            <v>0</v>
          </cell>
          <cell r="Q792">
            <v>0</v>
          </cell>
        </row>
        <row r="793">
          <cell r="M793">
            <v>0</v>
          </cell>
          <cell r="Q793">
            <v>0</v>
          </cell>
        </row>
        <row r="794">
          <cell r="M794">
            <v>0</v>
          </cell>
          <cell r="Q794">
            <v>0</v>
          </cell>
        </row>
        <row r="795">
          <cell r="M795">
            <v>0</v>
          </cell>
          <cell r="Q795">
            <v>0</v>
          </cell>
        </row>
        <row r="796">
          <cell r="M796">
            <v>0</v>
          </cell>
          <cell r="Q796">
            <v>0</v>
          </cell>
        </row>
        <row r="797">
          <cell r="M797">
            <v>0</v>
          </cell>
          <cell r="Q797">
            <v>0</v>
          </cell>
        </row>
        <row r="798">
          <cell r="M798">
            <v>0</v>
          </cell>
          <cell r="Q798">
            <v>0</v>
          </cell>
        </row>
        <row r="799">
          <cell r="M799">
            <v>0</v>
          </cell>
          <cell r="Q799">
            <v>0</v>
          </cell>
        </row>
        <row r="800">
          <cell r="M800">
            <v>0</v>
          </cell>
          <cell r="Q800">
            <v>0</v>
          </cell>
        </row>
        <row r="801">
          <cell r="M801">
            <v>0</v>
          </cell>
          <cell r="Q801">
            <v>0</v>
          </cell>
        </row>
        <row r="802">
          <cell r="M802">
            <v>0</v>
          </cell>
          <cell r="Q802">
            <v>0</v>
          </cell>
        </row>
        <row r="803">
          <cell r="M803">
            <v>0</v>
          </cell>
          <cell r="Q803">
            <v>0</v>
          </cell>
        </row>
        <row r="804">
          <cell r="M804">
            <v>0</v>
          </cell>
          <cell r="Q804">
            <v>0</v>
          </cell>
        </row>
        <row r="805">
          <cell r="M805">
            <v>0</v>
          </cell>
          <cell r="Q805">
            <v>0</v>
          </cell>
        </row>
        <row r="806">
          <cell r="M806">
            <v>0</v>
          </cell>
          <cell r="Q806">
            <v>0</v>
          </cell>
        </row>
        <row r="807">
          <cell r="M807">
            <v>0</v>
          </cell>
          <cell r="Q807">
            <v>0</v>
          </cell>
        </row>
        <row r="808">
          <cell r="M808">
            <v>0</v>
          </cell>
          <cell r="Q808">
            <v>0</v>
          </cell>
        </row>
        <row r="809">
          <cell r="M809">
            <v>0</v>
          </cell>
          <cell r="Q809">
            <v>0</v>
          </cell>
        </row>
        <row r="810">
          <cell r="M810">
            <v>0</v>
          </cell>
          <cell r="Q810">
            <v>0</v>
          </cell>
        </row>
        <row r="811">
          <cell r="M811">
            <v>0</v>
          </cell>
          <cell r="Q811">
            <v>0</v>
          </cell>
        </row>
        <row r="812">
          <cell r="M812">
            <v>0</v>
          </cell>
          <cell r="Q812">
            <v>0</v>
          </cell>
        </row>
        <row r="813">
          <cell r="M813">
            <v>0</v>
          </cell>
          <cell r="Q813">
            <v>0</v>
          </cell>
        </row>
        <row r="814">
          <cell r="M814">
            <v>0</v>
          </cell>
          <cell r="Q814">
            <v>0</v>
          </cell>
        </row>
        <row r="815">
          <cell r="M815">
            <v>0</v>
          </cell>
          <cell r="Q815">
            <v>0</v>
          </cell>
        </row>
        <row r="816">
          <cell r="M816">
            <v>0</v>
          </cell>
          <cell r="Q816">
            <v>0</v>
          </cell>
        </row>
        <row r="817">
          <cell r="M817">
            <v>0</v>
          </cell>
          <cell r="Q817">
            <v>0</v>
          </cell>
        </row>
        <row r="818">
          <cell r="M818">
            <v>0</v>
          </cell>
          <cell r="Q818">
            <v>0</v>
          </cell>
        </row>
        <row r="819">
          <cell r="M819">
            <v>0</v>
          </cell>
          <cell r="Q819">
            <v>0</v>
          </cell>
        </row>
        <row r="820">
          <cell r="M820">
            <v>0</v>
          </cell>
          <cell r="Q820">
            <v>0</v>
          </cell>
        </row>
        <row r="821">
          <cell r="M821">
            <v>0</v>
          </cell>
          <cell r="Q821">
            <v>0</v>
          </cell>
        </row>
        <row r="822">
          <cell r="M822">
            <v>0</v>
          </cell>
          <cell r="Q822">
            <v>0</v>
          </cell>
        </row>
        <row r="823">
          <cell r="M823">
            <v>0</v>
          </cell>
          <cell r="Q823">
            <v>0</v>
          </cell>
        </row>
        <row r="824">
          <cell r="M824">
            <v>0</v>
          </cell>
          <cell r="Q824">
            <v>0</v>
          </cell>
        </row>
        <row r="825">
          <cell r="M825">
            <v>0</v>
          </cell>
          <cell r="Q825">
            <v>0</v>
          </cell>
        </row>
        <row r="826">
          <cell r="M826">
            <v>0</v>
          </cell>
          <cell r="Q826">
            <v>0</v>
          </cell>
        </row>
        <row r="827">
          <cell r="M827">
            <v>0</v>
          </cell>
          <cell r="Q827">
            <v>0</v>
          </cell>
        </row>
        <row r="828">
          <cell r="M828">
            <v>0</v>
          </cell>
          <cell r="Q828">
            <v>0</v>
          </cell>
        </row>
        <row r="829">
          <cell r="M829">
            <v>0</v>
          </cell>
          <cell r="Q829">
            <v>0</v>
          </cell>
        </row>
        <row r="830">
          <cell r="M830">
            <v>0</v>
          </cell>
          <cell r="Q830">
            <v>0</v>
          </cell>
        </row>
        <row r="831">
          <cell r="M831">
            <v>0</v>
          </cell>
          <cell r="Q831">
            <v>0</v>
          </cell>
        </row>
        <row r="832">
          <cell r="M832">
            <v>0</v>
          </cell>
          <cell r="Q832">
            <v>0</v>
          </cell>
        </row>
        <row r="833">
          <cell r="M833">
            <v>0</v>
          </cell>
          <cell r="Q833">
            <v>0</v>
          </cell>
        </row>
        <row r="834">
          <cell r="M834">
            <v>0</v>
          </cell>
          <cell r="Q834">
            <v>0</v>
          </cell>
        </row>
        <row r="835">
          <cell r="M835">
            <v>0</v>
          </cell>
          <cell r="Q835">
            <v>0</v>
          </cell>
        </row>
        <row r="836">
          <cell r="M836">
            <v>0</v>
          </cell>
          <cell r="Q836">
            <v>0</v>
          </cell>
        </row>
        <row r="837">
          <cell r="M837">
            <v>0</v>
          </cell>
          <cell r="Q837">
            <v>0</v>
          </cell>
        </row>
        <row r="838">
          <cell r="M838">
            <v>0</v>
          </cell>
          <cell r="Q838">
            <v>0</v>
          </cell>
        </row>
        <row r="839">
          <cell r="M839">
            <v>0</v>
          </cell>
          <cell r="Q839">
            <v>0</v>
          </cell>
        </row>
        <row r="840">
          <cell r="M840">
            <v>0</v>
          </cell>
          <cell r="Q840">
            <v>0</v>
          </cell>
        </row>
        <row r="841">
          <cell r="M841">
            <v>0</v>
          </cell>
          <cell r="Q841">
            <v>0</v>
          </cell>
        </row>
        <row r="842">
          <cell r="M842">
            <v>0</v>
          </cell>
          <cell r="Q842">
            <v>0</v>
          </cell>
        </row>
        <row r="843">
          <cell r="M843">
            <v>0</v>
          </cell>
          <cell r="Q843">
            <v>0</v>
          </cell>
        </row>
        <row r="844">
          <cell r="M844">
            <v>0</v>
          </cell>
          <cell r="Q844">
            <v>0</v>
          </cell>
        </row>
        <row r="845">
          <cell r="M845">
            <v>0</v>
          </cell>
          <cell r="Q845">
            <v>0</v>
          </cell>
        </row>
        <row r="846">
          <cell r="M846">
            <v>0</v>
          </cell>
          <cell r="Q846">
            <v>0</v>
          </cell>
        </row>
        <row r="847">
          <cell r="M847">
            <v>0</v>
          </cell>
          <cell r="Q847">
            <v>0</v>
          </cell>
        </row>
        <row r="848">
          <cell r="M848">
            <v>0</v>
          </cell>
          <cell r="Q848">
            <v>0</v>
          </cell>
        </row>
        <row r="849">
          <cell r="M849">
            <v>0</v>
          </cell>
          <cell r="Q849">
            <v>0</v>
          </cell>
        </row>
        <row r="850">
          <cell r="M850">
            <v>0</v>
          </cell>
          <cell r="Q850">
            <v>0</v>
          </cell>
        </row>
        <row r="851">
          <cell r="M851">
            <v>0</v>
          </cell>
          <cell r="Q851">
            <v>0</v>
          </cell>
        </row>
        <row r="852">
          <cell r="M852">
            <v>0</v>
          </cell>
          <cell r="Q852">
            <v>0</v>
          </cell>
        </row>
        <row r="853">
          <cell r="M853">
            <v>0</v>
          </cell>
          <cell r="Q853">
            <v>0</v>
          </cell>
        </row>
        <row r="854">
          <cell r="M854">
            <v>0</v>
          </cell>
          <cell r="Q854">
            <v>0</v>
          </cell>
        </row>
        <row r="855">
          <cell r="M855">
            <v>0</v>
          </cell>
          <cell r="Q855">
            <v>0</v>
          </cell>
        </row>
        <row r="856">
          <cell r="M856">
            <v>0</v>
          </cell>
          <cell r="Q856">
            <v>0</v>
          </cell>
        </row>
        <row r="857">
          <cell r="M857">
            <v>0</v>
          </cell>
          <cell r="Q857">
            <v>0</v>
          </cell>
        </row>
        <row r="858">
          <cell r="M858">
            <v>0</v>
          </cell>
          <cell r="Q858">
            <v>0</v>
          </cell>
        </row>
        <row r="859">
          <cell r="M859">
            <v>0</v>
          </cell>
          <cell r="Q859">
            <v>0</v>
          </cell>
        </row>
        <row r="860">
          <cell r="M860">
            <v>0</v>
          </cell>
          <cell r="Q860">
            <v>0</v>
          </cell>
        </row>
        <row r="861">
          <cell r="M861">
            <v>0</v>
          </cell>
          <cell r="Q861">
            <v>0</v>
          </cell>
        </row>
        <row r="862">
          <cell r="M862">
            <v>0</v>
          </cell>
          <cell r="Q862">
            <v>0</v>
          </cell>
        </row>
        <row r="863">
          <cell r="M863">
            <v>0</v>
          </cell>
          <cell r="Q863">
            <v>0</v>
          </cell>
        </row>
        <row r="864">
          <cell r="M864">
            <v>0</v>
          </cell>
          <cell r="Q864">
            <v>0</v>
          </cell>
        </row>
        <row r="865">
          <cell r="M865">
            <v>0</v>
          </cell>
          <cell r="Q865">
            <v>0</v>
          </cell>
        </row>
        <row r="866">
          <cell r="M866">
            <v>0</v>
          </cell>
          <cell r="Q866">
            <v>0</v>
          </cell>
        </row>
        <row r="867">
          <cell r="M867">
            <v>0</v>
          </cell>
          <cell r="Q867">
            <v>0</v>
          </cell>
        </row>
        <row r="868">
          <cell r="M868">
            <v>0</v>
          </cell>
          <cell r="Q868">
            <v>0</v>
          </cell>
        </row>
        <row r="869">
          <cell r="M869">
            <v>0</v>
          </cell>
          <cell r="Q869">
            <v>0</v>
          </cell>
        </row>
        <row r="870">
          <cell r="M870">
            <v>0</v>
          </cell>
          <cell r="Q870">
            <v>0</v>
          </cell>
        </row>
        <row r="871">
          <cell r="M871">
            <v>0</v>
          </cell>
          <cell r="Q871">
            <v>0</v>
          </cell>
        </row>
        <row r="872">
          <cell r="M872">
            <v>0</v>
          </cell>
          <cell r="Q872">
            <v>0</v>
          </cell>
        </row>
        <row r="873">
          <cell r="M873">
            <v>0</v>
          </cell>
          <cell r="Q873">
            <v>0</v>
          </cell>
        </row>
        <row r="874">
          <cell r="M874">
            <v>0</v>
          </cell>
          <cell r="Q874">
            <v>0</v>
          </cell>
        </row>
        <row r="875">
          <cell r="M875">
            <v>0</v>
          </cell>
          <cell r="Q875">
            <v>0</v>
          </cell>
        </row>
        <row r="876">
          <cell r="M876">
            <v>0</v>
          </cell>
          <cell r="Q876">
            <v>0</v>
          </cell>
        </row>
        <row r="877">
          <cell r="M877">
            <v>0</v>
          </cell>
          <cell r="Q877">
            <v>0</v>
          </cell>
        </row>
        <row r="878">
          <cell r="M878">
            <v>0</v>
          </cell>
          <cell r="Q878">
            <v>0</v>
          </cell>
        </row>
        <row r="879">
          <cell r="M879">
            <v>0</v>
          </cell>
          <cell r="Q879">
            <v>0</v>
          </cell>
        </row>
        <row r="880">
          <cell r="M880">
            <v>0</v>
          </cell>
          <cell r="Q880">
            <v>0</v>
          </cell>
        </row>
        <row r="881">
          <cell r="M881">
            <v>0</v>
          </cell>
          <cell r="Q881">
            <v>0</v>
          </cell>
        </row>
        <row r="882">
          <cell r="M882">
            <v>0</v>
          </cell>
          <cell r="Q882">
            <v>0</v>
          </cell>
        </row>
        <row r="883">
          <cell r="M883">
            <v>0</v>
          </cell>
          <cell r="Q883">
            <v>0</v>
          </cell>
        </row>
        <row r="884">
          <cell r="M884">
            <v>0</v>
          </cell>
          <cell r="Q884">
            <v>0</v>
          </cell>
        </row>
        <row r="885">
          <cell r="M885">
            <v>0</v>
          </cell>
          <cell r="Q885">
            <v>0</v>
          </cell>
        </row>
        <row r="886">
          <cell r="M886">
            <v>0</v>
          </cell>
          <cell r="Q886">
            <v>0</v>
          </cell>
        </row>
        <row r="887">
          <cell r="M887">
            <v>0</v>
          </cell>
          <cell r="Q887">
            <v>0</v>
          </cell>
        </row>
        <row r="888">
          <cell r="M888">
            <v>0</v>
          </cell>
          <cell r="Q888">
            <v>0</v>
          </cell>
        </row>
        <row r="889">
          <cell r="M889">
            <v>0</v>
          </cell>
          <cell r="Q889">
            <v>0</v>
          </cell>
        </row>
        <row r="890">
          <cell r="M890">
            <v>0</v>
          </cell>
          <cell r="Q890">
            <v>0</v>
          </cell>
        </row>
        <row r="891">
          <cell r="M891">
            <v>0</v>
          </cell>
          <cell r="Q891">
            <v>0</v>
          </cell>
        </row>
        <row r="892">
          <cell r="M892">
            <v>0</v>
          </cell>
          <cell r="Q892">
            <v>0</v>
          </cell>
        </row>
        <row r="893">
          <cell r="M893">
            <v>0</v>
          </cell>
          <cell r="Q893">
            <v>0</v>
          </cell>
        </row>
        <row r="894">
          <cell r="M894">
            <v>0</v>
          </cell>
          <cell r="Q894">
            <v>0</v>
          </cell>
        </row>
        <row r="895">
          <cell r="M895">
            <v>0</v>
          </cell>
          <cell r="Q895">
            <v>0</v>
          </cell>
        </row>
        <row r="896">
          <cell r="M896">
            <v>0</v>
          </cell>
          <cell r="Q896">
            <v>0</v>
          </cell>
        </row>
        <row r="897">
          <cell r="M897">
            <v>0</v>
          </cell>
          <cell r="Q897">
            <v>0</v>
          </cell>
        </row>
        <row r="898">
          <cell r="M898">
            <v>0</v>
          </cell>
          <cell r="Q898">
            <v>0</v>
          </cell>
        </row>
        <row r="899">
          <cell r="M899">
            <v>0</v>
          </cell>
          <cell r="Q899">
            <v>0</v>
          </cell>
        </row>
        <row r="900">
          <cell r="M900">
            <v>0</v>
          </cell>
          <cell r="Q900">
            <v>0</v>
          </cell>
        </row>
        <row r="901">
          <cell r="M901">
            <v>0</v>
          </cell>
          <cell r="Q901">
            <v>0</v>
          </cell>
        </row>
        <row r="902">
          <cell r="M902">
            <v>0</v>
          </cell>
          <cell r="Q902">
            <v>0</v>
          </cell>
        </row>
        <row r="903">
          <cell r="M903">
            <v>0</v>
          </cell>
          <cell r="Q903">
            <v>0</v>
          </cell>
        </row>
        <row r="904">
          <cell r="M904">
            <v>0</v>
          </cell>
          <cell r="Q904">
            <v>0</v>
          </cell>
        </row>
        <row r="905">
          <cell r="M905">
            <v>0</v>
          </cell>
          <cell r="Q905">
            <v>0</v>
          </cell>
        </row>
        <row r="906">
          <cell r="M906">
            <v>0</v>
          </cell>
          <cell r="Q906">
            <v>0</v>
          </cell>
        </row>
        <row r="907">
          <cell r="M907">
            <v>0</v>
          </cell>
          <cell r="Q907">
            <v>0</v>
          </cell>
        </row>
        <row r="908">
          <cell r="M908">
            <v>0</v>
          </cell>
          <cell r="Q908">
            <v>0</v>
          </cell>
        </row>
        <row r="909">
          <cell r="M909">
            <v>0</v>
          </cell>
          <cell r="Q909">
            <v>0</v>
          </cell>
        </row>
        <row r="910">
          <cell r="M910">
            <v>0</v>
          </cell>
          <cell r="Q910">
            <v>0</v>
          </cell>
        </row>
        <row r="911">
          <cell r="M911">
            <v>0</v>
          </cell>
          <cell r="Q911">
            <v>0</v>
          </cell>
        </row>
        <row r="912">
          <cell r="M912">
            <v>0</v>
          </cell>
          <cell r="Q912">
            <v>0</v>
          </cell>
        </row>
        <row r="913">
          <cell r="M913">
            <v>0</v>
          </cell>
          <cell r="Q913">
            <v>0</v>
          </cell>
        </row>
        <row r="914">
          <cell r="M914">
            <v>0</v>
          </cell>
          <cell r="Q914">
            <v>0</v>
          </cell>
        </row>
        <row r="915">
          <cell r="M915">
            <v>0</v>
          </cell>
          <cell r="Q915">
            <v>0</v>
          </cell>
        </row>
        <row r="916">
          <cell r="M916">
            <v>0</v>
          </cell>
          <cell r="Q916">
            <v>0</v>
          </cell>
        </row>
        <row r="917">
          <cell r="M917">
            <v>0</v>
          </cell>
          <cell r="Q917">
            <v>0</v>
          </cell>
        </row>
        <row r="918">
          <cell r="M918">
            <v>0</v>
          </cell>
          <cell r="Q918">
            <v>0</v>
          </cell>
        </row>
        <row r="919">
          <cell r="M919">
            <v>0</v>
          </cell>
          <cell r="Q919">
            <v>0</v>
          </cell>
        </row>
        <row r="920">
          <cell r="M920">
            <v>0</v>
          </cell>
          <cell r="Q920">
            <v>0</v>
          </cell>
        </row>
        <row r="921">
          <cell r="M921">
            <v>0</v>
          </cell>
          <cell r="Q921">
            <v>0</v>
          </cell>
        </row>
        <row r="922">
          <cell r="M922">
            <v>0</v>
          </cell>
          <cell r="Q922">
            <v>0</v>
          </cell>
        </row>
        <row r="923">
          <cell r="M923">
            <v>0</v>
          </cell>
          <cell r="Q923">
            <v>0</v>
          </cell>
        </row>
        <row r="924">
          <cell r="M924">
            <v>0</v>
          </cell>
          <cell r="Q924">
            <v>0</v>
          </cell>
        </row>
        <row r="925">
          <cell r="M925">
            <v>0</v>
          </cell>
          <cell r="Q925">
            <v>0</v>
          </cell>
        </row>
        <row r="926">
          <cell r="M926">
            <v>0</v>
          </cell>
          <cell r="Q926">
            <v>0</v>
          </cell>
        </row>
        <row r="927">
          <cell r="M927">
            <v>0</v>
          </cell>
          <cell r="Q927">
            <v>0</v>
          </cell>
        </row>
        <row r="928">
          <cell r="M928">
            <v>0</v>
          </cell>
          <cell r="Q928">
            <v>0</v>
          </cell>
        </row>
        <row r="929">
          <cell r="M929">
            <v>0</v>
          </cell>
          <cell r="Q929">
            <v>0</v>
          </cell>
        </row>
        <row r="930">
          <cell r="M930">
            <v>0</v>
          </cell>
          <cell r="Q930">
            <v>0</v>
          </cell>
        </row>
        <row r="931">
          <cell r="M931">
            <v>0</v>
          </cell>
          <cell r="Q931">
            <v>0</v>
          </cell>
        </row>
        <row r="932">
          <cell r="M932">
            <v>0</v>
          </cell>
          <cell r="Q932">
            <v>0</v>
          </cell>
        </row>
        <row r="933">
          <cell r="M933">
            <v>0</v>
          </cell>
          <cell r="Q933">
            <v>0</v>
          </cell>
        </row>
        <row r="934">
          <cell r="M934">
            <v>0</v>
          </cell>
          <cell r="Q934">
            <v>0</v>
          </cell>
        </row>
        <row r="935">
          <cell r="M935">
            <v>0</v>
          </cell>
          <cell r="Q935">
            <v>0</v>
          </cell>
        </row>
        <row r="936">
          <cell r="M936">
            <v>0</v>
          </cell>
          <cell r="Q936">
            <v>0</v>
          </cell>
        </row>
        <row r="937">
          <cell r="M937">
            <v>0</v>
          </cell>
          <cell r="Q937">
            <v>0</v>
          </cell>
        </row>
        <row r="938">
          <cell r="M938">
            <v>0</v>
          </cell>
          <cell r="Q938">
            <v>0</v>
          </cell>
        </row>
        <row r="939">
          <cell r="M939">
            <v>0</v>
          </cell>
          <cell r="Q939">
            <v>0</v>
          </cell>
        </row>
        <row r="940">
          <cell r="M940">
            <v>0</v>
          </cell>
          <cell r="Q940">
            <v>0</v>
          </cell>
        </row>
        <row r="941">
          <cell r="M941">
            <v>0</v>
          </cell>
          <cell r="Q941">
            <v>0</v>
          </cell>
        </row>
        <row r="942">
          <cell r="M942">
            <v>0</v>
          </cell>
          <cell r="Q942">
            <v>0</v>
          </cell>
        </row>
        <row r="943">
          <cell r="M943">
            <v>0</v>
          </cell>
          <cell r="Q943">
            <v>0</v>
          </cell>
        </row>
        <row r="944">
          <cell r="M944">
            <v>0</v>
          </cell>
          <cell r="Q944">
            <v>0</v>
          </cell>
        </row>
        <row r="945">
          <cell r="M945">
            <v>0</v>
          </cell>
          <cell r="Q945">
            <v>0</v>
          </cell>
        </row>
        <row r="946">
          <cell r="M946">
            <v>0</v>
          </cell>
          <cell r="Q946">
            <v>0</v>
          </cell>
        </row>
        <row r="947">
          <cell r="M947">
            <v>0</v>
          </cell>
          <cell r="Q947">
            <v>0</v>
          </cell>
        </row>
        <row r="948">
          <cell r="M948">
            <v>0</v>
          </cell>
          <cell r="Q948">
            <v>0</v>
          </cell>
        </row>
        <row r="949">
          <cell r="M949">
            <v>0</v>
          </cell>
          <cell r="Q949">
            <v>0</v>
          </cell>
        </row>
        <row r="950">
          <cell r="M950">
            <v>0</v>
          </cell>
          <cell r="Q950">
            <v>0</v>
          </cell>
        </row>
        <row r="951">
          <cell r="M951">
            <v>0</v>
          </cell>
          <cell r="Q951">
            <v>0</v>
          </cell>
        </row>
        <row r="952">
          <cell r="M952">
            <v>0</v>
          </cell>
          <cell r="Q952">
            <v>0</v>
          </cell>
        </row>
        <row r="953">
          <cell r="M953">
            <v>0</v>
          </cell>
          <cell r="Q953">
            <v>0</v>
          </cell>
        </row>
        <row r="954">
          <cell r="M954">
            <v>0</v>
          </cell>
          <cell r="Q954">
            <v>0</v>
          </cell>
        </row>
        <row r="955">
          <cell r="M955">
            <v>0</v>
          </cell>
          <cell r="Q955">
            <v>0</v>
          </cell>
        </row>
        <row r="956">
          <cell r="M956">
            <v>0</v>
          </cell>
          <cell r="Q956">
            <v>0</v>
          </cell>
        </row>
        <row r="957">
          <cell r="M957">
            <v>0</v>
          </cell>
          <cell r="Q957">
            <v>0</v>
          </cell>
        </row>
        <row r="958">
          <cell r="M958">
            <v>0</v>
          </cell>
          <cell r="Q958">
            <v>0</v>
          </cell>
        </row>
        <row r="959">
          <cell r="M959">
            <v>0</v>
          </cell>
          <cell r="Q959">
            <v>0</v>
          </cell>
        </row>
        <row r="960">
          <cell r="M960">
            <v>0</v>
          </cell>
          <cell r="Q960">
            <v>0</v>
          </cell>
        </row>
        <row r="961">
          <cell r="M961">
            <v>0</v>
          </cell>
          <cell r="Q961">
            <v>0</v>
          </cell>
        </row>
        <row r="962">
          <cell r="M962">
            <v>0</v>
          </cell>
          <cell r="Q962">
            <v>0</v>
          </cell>
        </row>
        <row r="963">
          <cell r="M963">
            <v>0</v>
          </cell>
          <cell r="Q963">
            <v>0</v>
          </cell>
        </row>
        <row r="964">
          <cell r="M964">
            <v>0</v>
          </cell>
          <cell r="Q964">
            <v>0</v>
          </cell>
        </row>
        <row r="965">
          <cell r="M965">
            <v>0</v>
          </cell>
          <cell r="Q965">
            <v>0</v>
          </cell>
        </row>
        <row r="966">
          <cell r="M966">
            <v>0</v>
          </cell>
          <cell r="Q966">
            <v>0</v>
          </cell>
        </row>
        <row r="967">
          <cell r="M967">
            <v>0</v>
          </cell>
          <cell r="Q967">
            <v>0</v>
          </cell>
        </row>
        <row r="968">
          <cell r="M968">
            <v>0</v>
          </cell>
          <cell r="Q968">
            <v>0</v>
          </cell>
        </row>
        <row r="969">
          <cell r="M969">
            <v>0</v>
          </cell>
          <cell r="Q969">
            <v>0</v>
          </cell>
        </row>
        <row r="970">
          <cell r="M970">
            <v>0</v>
          </cell>
          <cell r="Q970">
            <v>0</v>
          </cell>
        </row>
        <row r="971">
          <cell r="M971">
            <v>0</v>
          </cell>
          <cell r="Q971">
            <v>0</v>
          </cell>
        </row>
        <row r="972">
          <cell r="M972">
            <v>0</v>
          </cell>
          <cell r="Q972">
            <v>0</v>
          </cell>
        </row>
        <row r="973">
          <cell r="M973">
            <v>0</v>
          </cell>
          <cell r="Q973">
            <v>0</v>
          </cell>
        </row>
        <row r="974">
          <cell r="M974">
            <v>0</v>
          </cell>
          <cell r="Q974">
            <v>0</v>
          </cell>
        </row>
        <row r="975">
          <cell r="M975">
            <v>0</v>
          </cell>
          <cell r="Q975">
            <v>0</v>
          </cell>
        </row>
        <row r="976">
          <cell r="M976">
            <v>0</v>
          </cell>
          <cell r="Q976">
            <v>0</v>
          </cell>
        </row>
        <row r="977">
          <cell r="M977">
            <v>0</v>
          </cell>
          <cell r="Q977">
            <v>0</v>
          </cell>
        </row>
        <row r="978">
          <cell r="M978">
            <v>0</v>
          </cell>
          <cell r="Q978">
            <v>0</v>
          </cell>
        </row>
        <row r="979">
          <cell r="M979">
            <v>0</v>
          </cell>
          <cell r="Q979">
            <v>0</v>
          </cell>
        </row>
        <row r="980">
          <cell r="M980">
            <v>0</v>
          </cell>
          <cell r="Q980">
            <v>0</v>
          </cell>
        </row>
        <row r="981">
          <cell r="M981">
            <v>0</v>
          </cell>
          <cell r="Q981">
            <v>0</v>
          </cell>
        </row>
        <row r="982">
          <cell r="M982">
            <v>0</v>
          </cell>
          <cell r="Q982">
            <v>0</v>
          </cell>
        </row>
        <row r="983">
          <cell r="M983">
            <v>0</v>
          </cell>
          <cell r="Q983">
            <v>0</v>
          </cell>
        </row>
        <row r="984">
          <cell r="M984">
            <v>0</v>
          </cell>
          <cell r="Q984">
            <v>0</v>
          </cell>
        </row>
        <row r="985">
          <cell r="M985">
            <v>0</v>
          </cell>
          <cell r="Q985">
            <v>0</v>
          </cell>
        </row>
        <row r="986">
          <cell r="M986">
            <v>0</v>
          </cell>
          <cell r="Q986">
            <v>0</v>
          </cell>
        </row>
        <row r="987">
          <cell r="M987">
            <v>0</v>
          </cell>
          <cell r="Q987">
            <v>0</v>
          </cell>
        </row>
        <row r="988">
          <cell r="M988">
            <v>0</v>
          </cell>
          <cell r="Q988">
            <v>0</v>
          </cell>
        </row>
        <row r="989">
          <cell r="M989">
            <v>0</v>
          </cell>
          <cell r="Q989">
            <v>0</v>
          </cell>
        </row>
        <row r="990">
          <cell r="M990">
            <v>0</v>
          </cell>
          <cell r="Q990">
            <v>0</v>
          </cell>
        </row>
        <row r="991">
          <cell r="M991">
            <v>0</v>
          </cell>
          <cell r="Q991">
            <v>0</v>
          </cell>
        </row>
        <row r="992">
          <cell r="M992">
            <v>0</v>
          </cell>
          <cell r="Q992">
            <v>0</v>
          </cell>
        </row>
        <row r="993">
          <cell r="M993">
            <v>0</v>
          </cell>
          <cell r="Q993">
            <v>0</v>
          </cell>
        </row>
        <row r="994">
          <cell r="M994">
            <v>0</v>
          </cell>
          <cell r="Q994">
            <v>0</v>
          </cell>
        </row>
        <row r="995">
          <cell r="M995">
            <v>0</v>
          </cell>
          <cell r="Q995">
            <v>0</v>
          </cell>
        </row>
        <row r="996">
          <cell r="M996">
            <v>0</v>
          </cell>
          <cell r="Q996">
            <v>0</v>
          </cell>
        </row>
        <row r="997">
          <cell r="M997">
            <v>0</v>
          </cell>
          <cell r="Q997">
            <v>0</v>
          </cell>
        </row>
        <row r="998">
          <cell r="M998">
            <v>0</v>
          </cell>
          <cell r="Q998">
            <v>0</v>
          </cell>
        </row>
        <row r="999">
          <cell r="M999">
            <v>0</v>
          </cell>
          <cell r="Q999">
            <v>0</v>
          </cell>
        </row>
        <row r="1000">
          <cell r="M1000">
            <v>0</v>
          </cell>
          <cell r="Q1000">
            <v>0</v>
          </cell>
        </row>
      </sheetData>
    </sheetDataSet>
  </externalBook>
</externalLink>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74"/>
  <sheetViews>
    <sheetView tabSelected="1" zoomScale="80" zoomScaleNormal="80" workbookViewId="0">
      <pane xSplit="1" ySplit="3" topLeftCell="M4" activePane="bottomRight" state="frozen"/>
      <selection pane="topRight" activeCell="B1" sqref="B1"/>
      <selection pane="bottomLeft" activeCell="A3" sqref="A3"/>
      <selection pane="bottomRight"/>
    </sheetView>
  </sheetViews>
  <sheetFormatPr defaultColWidth="0" defaultRowHeight="0" customHeight="1" zeroHeight="1" outlineLevelRow="2"/>
  <cols>
    <col min="1" max="1" width="53.5" style="18" customWidth="1"/>
    <col min="2" max="2" width="48.8984375" style="8" hidden="1" customWidth="1"/>
    <col min="3" max="3" width="22.5" style="9" hidden="1" customWidth="1"/>
    <col min="4" max="4" width="30.09765625" style="24" hidden="1" customWidth="1"/>
    <col min="5" max="5" width="22.5" style="10" hidden="1" customWidth="1"/>
    <col min="6" max="6" width="22.5" style="2" hidden="1" customWidth="1"/>
    <col min="7" max="7" width="22.5" style="4" hidden="1" customWidth="1"/>
    <col min="8" max="9" width="22.5" style="2" hidden="1" customWidth="1"/>
    <col min="10" max="10" width="22.5" style="11" hidden="1" customWidth="1"/>
    <col min="11" max="11" width="22.5" style="5" hidden="1" customWidth="1"/>
    <col min="12" max="12" width="40.8984375" style="28" hidden="1" customWidth="1"/>
    <col min="13" max="30" width="12.69921875" style="7" customWidth="1"/>
    <col min="31" max="31" width="93.19921875" style="6" customWidth="1"/>
    <col min="32" max="34" width="0" style="1" hidden="1" customWidth="1"/>
    <col min="35" max="16384" width="22.5" style="1" hidden="1"/>
  </cols>
  <sheetData>
    <row r="1" spans="1:31" s="38" customFormat="1" ht="41.4" customHeight="1">
      <c r="A1" s="31" t="s">
        <v>39</v>
      </c>
      <c r="B1" s="32"/>
      <c r="C1" s="33"/>
      <c r="D1" s="50"/>
      <c r="E1" s="34"/>
      <c r="F1" s="35"/>
      <c r="G1" s="36"/>
      <c r="H1" s="39"/>
      <c r="I1" s="40" t="s">
        <v>51</v>
      </c>
      <c r="J1" s="41"/>
      <c r="K1" s="37"/>
      <c r="L1" s="37"/>
      <c r="M1" s="200" t="s">
        <v>52</v>
      </c>
      <c r="N1" s="201"/>
      <c r="O1" s="200" t="s">
        <v>53</v>
      </c>
      <c r="P1" s="202"/>
      <c r="Q1" s="202"/>
      <c r="R1" s="202"/>
      <c r="S1" s="202"/>
      <c r="T1" s="202"/>
      <c r="U1" s="202"/>
      <c r="V1" s="201"/>
      <c r="W1" s="200" t="s">
        <v>40</v>
      </c>
      <c r="X1" s="201"/>
      <c r="Y1" s="200" t="s">
        <v>233</v>
      </c>
      <c r="Z1" s="202"/>
      <c r="AA1" s="202"/>
      <c r="AB1" s="201"/>
      <c r="AC1" s="42" t="s">
        <v>41</v>
      </c>
      <c r="AD1" s="43" t="s">
        <v>42</v>
      </c>
      <c r="AE1" s="44"/>
    </row>
    <row r="2" spans="1:31" s="14" customFormat="1" ht="78.599999999999994" customHeight="1">
      <c r="A2" s="15" t="s">
        <v>30</v>
      </c>
      <c r="B2" s="16" t="s">
        <v>0</v>
      </c>
      <c r="C2" s="45" t="s">
        <v>32</v>
      </c>
      <c r="D2" s="51" t="s">
        <v>43</v>
      </c>
      <c r="E2" s="13" t="s">
        <v>33</v>
      </c>
      <c r="F2" s="12" t="s">
        <v>34</v>
      </c>
      <c r="G2" s="12" t="s">
        <v>2</v>
      </c>
      <c r="H2" s="12" t="s">
        <v>15</v>
      </c>
      <c r="I2" s="12" t="s">
        <v>38</v>
      </c>
      <c r="J2" s="17" t="s">
        <v>3</v>
      </c>
      <c r="K2" s="16" t="s">
        <v>4</v>
      </c>
      <c r="L2" s="25" t="s">
        <v>5</v>
      </c>
      <c r="M2" s="12" t="s">
        <v>6</v>
      </c>
      <c r="N2" s="12" t="s">
        <v>7</v>
      </c>
      <c r="O2" s="12" t="s">
        <v>8</v>
      </c>
      <c r="P2" s="12" t="s">
        <v>9</v>
      </c>
      <c r="Q2" s="12" t="s">
        <v>14</v>
      </c>
      <c r="R2" s="12" t="s">
        <v>10</v>
      </c>
      <c r="S2" s="12" t="s">
        <v>11</v>
      </c>
      <c r="T2" s="12" t="s">
        <v>12</v>
      </c>
      <c r="U2" s="12" t="s">
        <v>13</v>
      </c>
      <c r="V2" s="12" t="s">
        <v>16</v>
      </c>
      <c r="W2" s="12" t="s">
        <v>17</v>
      </c>
      <c r="X2" s="12" t="s">
        <v>18</v>
      </c>
      <c r="Y2" s="12" t="s">
        <v>19</v>
      </c>
      <c r="Z2" s="12" t="s">
        <v>20</v>
      </c>
      <c r="AA2" s="12" t="s">
        <v>21</v>
      </c>
      <c r="AB2" s="12" t="s">
        <v>22</v>
      </c>
      <c r="AC2" s="12" t="s">
        <v>35</v>
      </c>
      <c r="AD2" s="12" t="s">
        <v>36</v>
      </c>
      <c r="AE2" s="12" t="s">
        <v>23</v>
      </c>
    </row>
    <row r="3" spans="1:31" s="21" customFormat="1" ht="41.4">
      <c r="A3" s="20" t="s">
        <v>31</v>
      </c>
      <c r="B3" s="20" t="s">
        <v>24</v>
      </c>
      <c r="C3" s="46" t="s">
        <v>25</v>
      </c>
      <c r="D3" s="52" t="s">
        <v>37</v>
      </c>
      <c r="E3" s="48" t="s">
        <v>54</v>
      </c>
      <c r="F3" s="22" t="s">
        <v>54</v>
      </c>
      <c r="G3" s="22" t="s">
        <v>29</v>
      </c>
      <c r="H3" s="19" t="s">
        <v>55</v>
      </c>
      <c r="I3" s="19" t="s">
        <v>55</v>
      </c>
      <c r="J3" s="19" t="s">
        <v>26</v>
      </c>
      <c r="K3" s="19" t="s">
        <v>28</v>
      </c>
      <c r="L3" s="26" t="s">
        <v>27</v>
      </c>
      <c r="M3" s="19" t="s">
        <v>1</v>
      </c>
      <c r="N3" s="19" t="s">
        <v>1</v>
      </c>
      <c r="O3" s="19" t="s">
        <v>1</v>
      </c>
      <c r="P3" s="19" t="s">
        <v>1</v>
      </c>
      <c r="Q3" s="19" t="s">
        <v>1</v>
      </c>
      <c r="R3" s="19" t="s">
        <v>1</v>
      </c>
      <c r="S3" s="19" t="s">
        <v>1</v>
      </c>
      <c r="T3" s="19" t="s">
        <v>1</v>
      </c>
      <c r="U3" s="19" t="s">
        <v>1</v>
      </c>
      <c r="V3" s="19" t="s">
        <v>1</v>
      </c>
      <c r="W3" s="19" t="s">
        <v>1</v>
      </c>
      <c r="X3" s="19" t="s">
        <v>1</v>
      </c>
      <c r="Y3" s="19" t="s">
        <v>1</v>
      </c>
      <c r="Z3" s="19" t="s">
        <v>1</v>
      </c>
      <c r="AA3" s="19" t="s">
        <v>1</v>
      </c>
      <c r="AB3" s="19" t="s">
        <v>1</v>
      </c>
      <c r="AC3" s="19" t="s">
        <v>1</v>
      </c>
      <c r="AD3" s="19" t="s">
        <v>1</v>
      </c>
    </row>
    <row r="4" spans="1:31" ht="15.6">
      <c r="A4" s="55" t="s">
        <v>220</v>
      </c>
      <c r="C4" s="47"/>
      <c r="D4" s="53"/>
      <c r="E4" s="49"/>
      <c r="G4" s="3"/>
      <c r="J4" s="2"/>
      <c r="K4" s="2"/>
      <c r="L4" s="27"/>
      <c r="M4" s="7">
        <v>0</v>
      </c>
      <c r="N4" s="7">
        <v>0</v>
      </c>
      <c r="O4" s="7">
        <v>0</v>
      </c>
      <c r="P4" s="7">
        <v>0</v>
      </c>
      <c r="Q4" s="7">
        <v>0</v>
      </c>
      <c r="R4" s="7">
        <v>0</v>
      </c>
      <c r="S4" s="7">
        <v>0</v>
      </c>
      <c r="T4" s="7">
        <v>1</v>
      </c>
      <c r="U4" s="7">
        <v>0</v>
      </c>
      <c r="V4" s="7">
        <v>1</v>
      </c>
      <c r="W4" s="7">
        <v>0</v>
      </c>
      <c r="X4" s="7">
        <v>0</v>
      </c>
      <c r="Y4" s="7">
        <v>0</v>
      </c>
      <c r="Z4" s="7">
        <v>0</v>
      </c>
      <c r="AA4" s="7">
        <v>0</v>
      </c>
      <c r="AB4" s="7">
        <v>0</v>
      </c>
      <c r="AC4" s="7">
        <v>0</v>
      </c>
      <c r="AD4" s="7">
        <v>0</v>
      </c>
    </row>
    <row r="5" spans="1:31" ht="15.6" outlineLevel="1">
      <c r="A5" s="173" t="s">
        <v>221</v>
      </c>
      <c r="C5" s="47"/>
      <c r="D5" s="53"/>
      <c r="E5" s="49"/>
      <c r="G5" s="3"/>
      <c r="J5" s="2"/>
      <c r="K5" s="2"/>
      <c r="L5" s="27"/>
      <c r="M5" s="7">
        <v>0</v>
      </c>
      <c r="N5" s="7">
        <v>0</v>
      </c>
      <c r="O5" s="7">
        <v>0</v>
      </c>
      <c r="P5" s="7">
        <v>0</v>
      </c>
      <c r="Q5" s="7">
        <v>0</v>
      </c>
      <c r="R5" s="7">
        <v>0</v>
      </c>
      <c r="S5" s="7">
        <v>0</v>
      </c>
      <c r="T5" s="7">
        <v>0</v>
      </c>
      <c r="U5" s="7">
        <v>0</v>
      </c>
      <c r="V5" s="7">
        <v>0</v>
      </c>
      <c r="W5" s="7">
        <v>0</v>
      </c>
      <c r="X5" s="7">
        <v>0</v>
      </c>
      <c r="Y5" s="7">
        <v>0</v>
      </c>
      <c r="Z5" s="7">
        <v>0</v>
      </c>
      <c r="AA5" s="7">
        <v>0</v>
      </c>
      <c r="AB5" s="7">
        <v>0</v>
      </c>
      <c r="AC5" s="7">
        <v>0</v>
      </c>
      <c r="AD5" s="7">
        <v>0</v>
      </c>
    </row>
    <row r="6" spans="1:31" ht="15.6" outlineLevel="1">
      <c r="A6" s="173" t="s">
        <v>222</v>
      </c>
      <c r="C6" s="47"/>
      <c r="D6" s="53"/>
      <c r="E6" s="49"/>
      <c r="G6" s="3"/>
      <c r="J6" s="2"/>
      <c r="K6" s="2"/>
      <c r="L6" s="27"/>
      <c r="M6" s="7">
        <v>0</v>
      </c>
      <c r="N6" s="7">
        <v>0</v>
      </c>
      <c r="O6" s="7">
        <v>0</v>
      </c>
      <c r="P6" s="7">
        <v>0</v>
      </c>
      <c r="Q6" s="7">
        <v>0</v>
      </c>
      <c r="R6" s="7">
        <v>0</v>
      </c>
      <c r="S6" s="7">
        <v>0</v>
      </c>
      <c r="T6" s="7">
        <v>0</v>
      </c>
      <c r="U6" s="7">
        <v>0</v>
      </c>
      <c r="V6" s="7">
        <v>0</v>
      </c>
      <c r="W6" s="7">
        <v>0</v>
      </c>
      <c r="X6" s="7">
        <v>0</v>
      </c>
      <c r="Y6" s="7">
        <v>0</v>
      </c>
      <c r="Z6" s="7">
        <v>0</v>
      </c>
      <c r="AA6" s="7">
        <v>0</v>
      </c>
      <c r="AB6" s="7">
        <v>0</v>
      </c>
      <c r="AC6" s="7">
        <v>0</v>
      </c>
      <c r="AD6" s="7">
        <v>0</v>
      </c>
    </row>
    <row r="7" spans="1:31" ht="15.6" outlineLevel="1">
      <c r="A7" s="173" t="s">
        <v>223</v>
      </c>
      <c r="C7" s="47"/>
      <c r="D7" s="53"/>
      <c r="E7" s="49"/>
      <c r="G7" s="3"/>
      <c r="J7" s="2"/>
      <c r="K7" s="2"/>
      <c r="L7" s="27"/>
      <c r="M7" s="7">
        <v>0</v>
      </c>
      <c r="N7" s="7">
        <v>0</v>
      </c>
      <c r="O7" s="7">
        <v>0</v>
      </c>
      <c r="P7" s="7">
        <v>0</v>
      </c>
      <c r="Q7" s="7">
        <v>0</v>
      </c>
      <c r="R7" s="7">
        <v>0</v>
      </c>
      <c r="S7" s="7">
        <v>0</v>
      </c>
      <c r="T7" s="7">
        <v>0</v>
      </c>
      <c r="U7" s="7">
        <v>0</v>
      </c>
      <c r="V7" s="7">
        <v>0</v>
      </c>
      <c r="W7" s="7">
        <v>0</v>
      </c>
      <c r="X7" s="7">
        <v>0</v>
      </c>
      <c r="Y7" s="7">
        <v>0</v>
      </c>
      <c r="Z7" s="7">
        <v>0</v>
      </c>
      <c r="AA7" s="7">
        <v>0</v>
      </c>
      <c r="AB7" s="7">
        <v>0</v>
      </c>
      <c r="AC7" s="7">
        <v>0</v>
      </c>
      <c r="AD7" s="7">
        <v>0</v>
      </c>
    </row>
    <row r="8" spans="1:31" ht="13.8" outlineLevel="1">
      <c r="A8" s="173" t="s">
        <v>224</v>
      </c>
      <c r="C8" s="47"/>
      <c r="D8" s="54"/>
      <c r="E8" s="49"/>
      <c r="J8" s="2"/>
      <c r="K8" s="57"/>
      <c r="L8" s="27"/>
      <c r="M8" s="7">
        <v>0</v>
      </c>
      <c r="N8" s="7">
        <v>0</v>
      </c>
      <c r="O8" s="7">
        <v>0</v>
      </c>
      <c r="P8" s="7">
        <v>1</v>
      </c>
      <c r="Q8" s="7">
        <v>0</v>
      </c>
      <c r="R8" s="7">
        <v>0</v>
      </c>
      <c r="S8" s="7">
        <v>0</v>
      </c>
      <c r="T8" s="7">
        <v>1</v>
      </c>
      <c r="U8" s="7">
        <v>0</v>
      </c>
      <c r="V8" s="7">
        <v>1</v>
      </c>
      <c r="W8" s="7">
        <v>0</v>
      </c>
      <c r="X8" s="7">
        <v>0</v>
      </c>
      <c r="Y8" s="7">
        <v>0</v>
      </c>
      <c r="Z8" s="7">
        <v>0</v>
      </c>
      <c r="AA8" s="7">
        <v>0</v>
      </c>
      <c r="AB8" s="7">
        <v>0</v>
      </c>
      <c r="AC8" s="7">
        <v>0</v>
      </c>
      <c r="AD8" s="7">
        <v>0</v>
      </c>
      <c r="AE8" s="58"/>
    </row>
    <row r="9" spans="1:31" ht="15.6" outlineLevel="1">
      <c r="A9" s="173" t="s">
        <v>225</v>
      </c>
      <c r="B9" s="23"/>
      <c r="C9" s="47"/>
      <c r="D9" s="53"/>
      <c r="E9" s="49"/>
      <c r="J9" s="2"/>
      <c r="K9" s="2"/>
      <c r="L9" s="27"/>
      <c r="M9" s="7">
        <v>0</v>
      </c>
      <c r="N9" s="7">
        <v>0</v>
      </c>
      <c r="O9" s="7">
        <v>0</v>
      </c>
      <c r="P9" s="7">
        <v>1</v>
      </c>
      <c r="Q9" s="7">
        <v>0</v>
      </c>
      <c r="R9" s="7">
        <v>0</v>
      </c>
      <c r="S9" s="7">
        <v>0</v>
      </c>
      <c r="T9" s="7">
        <v>1</v>
      </c>
      <c r="U9" s="7">
        <v>1</v>
      </c>
      <c r="V9" s="7">
        <v>1</v>
      </c>
      <c r="W9" s="7">
        <v>0</v>
      </c>
      <c r="X9" s="7">
        <v>1</v>
      </c>
      <c r="Y9" s="7">
        <v>0</v>
      </c>
      <c r="Z9" s="7">
        <v>1</v>
      </c>
      <c r="AA9" s="7">
        <v>0</v>
      </c>
      <c r="AB9" s="7">
        <v>0</v>
      </c>
      <c r="AC9" s="7">
        <v>0</v>
      </c>
      <c r="AD9" s="7">
        <v>1</v>
      </c>
    </row>
    <row r="10" spans="1:31" ht="15.6" outlineLevel="1">
      <c r="A10" s="173" t="s">
        <v>226</v>
      </c>
      <c r="C10" s="47"/>
      <c r="D10" s="53"/>
      <c r="E10" s="49"/>
      <c r="G10" s="3"/>
      <c r="J10" s="2"/>
      <c r="K10" s="2"/>
      <c r="L10" s="27"/>
      <c r="M10" s="7">
        <v>0</v>
      </c>
      <c r="N10" s="7">
        <v>0</v>
      </c>
      <c r="O10" s="7">
        <v>0</v>
      </c>
      <c r="P10" s="7">
        <v>0</v>
      </c>
      <c r="Q10" s="7">
        <v>0</v>
      </c>
      <c r="R10" s="7">
        <v>0</v>
      </c>
      <c r="S10" s="7">
        <v>0</v>
      </c>
      <c r="T10" s="7">
        <v>0</v>
      </c>
      <c r="U10" s="7">
        <v>0</v>
      </c>
      <c r="V10" s="7">
        <v>0</v>
      </c>
      <c r="W10" s="7">
        <v>0</v>
      </c>
      <c r="X10" s="7">
        <v>0</v>
      </c>
      <c r="Y10" s="7">
        <v>0</v>
      </c>
      <c r="Z10" s="7">
        <v>0</v>
      </c>
      <c r="AA10" s="7">
        <v>0</v>
      </c>
      <c r="AB10" s="7">
        <v>0</v>
      </c>
      <c r="AC10" s="7">
        <v>0</v>
      </c>
      <c r="AD10" s="7">
        <v>0</v>
      </c>
    </row>
    <row r="11" spans="1:31" ht="15.6" outlineLevel="1">
      <c r="A11" s="55" t="s">
        <v>46</v>
      </c>
      <c r="C11" s="47"/>
      <c r="D11" s="53"/>
      <c r="E11" s="49"/>
      <c r="G11" s="3"/>
      <c r="J11" s="2"/>
      <c r="K11" s="2"/>
      <c r="L11" s="27"/>
      <c r="M11" s="7">
        <v>0</v>
      </c>
      <c r="N11" s="7">
        <v>0</v>
      </c>
      <c r="O11" s="7">
        <v>0</v>
      </c>
      <c r="P11" s="7">
        <v>0</v>
      </c>
      <c r="Q11" s="7">
        <v>0</v>
      </c>
      <c r="R11" s="7">
        <v>0</v>
      </c>
      <c r="S11" s="7">
        <v>0</v>
      </c>
      <c r="T11" s="7">
        <v>1</v>
      </c>
      <c r="U11" s="7">
        <v>0</v>
      </c>
      <c r="V11" s="7">
        <v>1</v>
      </c>
      <c r="W11" s="7">
        <v>0</v>
      </c>
      <c r="X11" s="7">
        <v>0</v>
      </c>
      <c r="Y11" s="7">
        <v>0</v>
      </c>
      <c r="Z11" s="7">
        <v>0</v>
      </c>
      <c r="AA11" s="7">
        <v>0</v>
      </c>
      <c r="AB11" s="7">
        <v>0</v>
      </c>
      <c r="AC11" s="7">
        <v>0</v>
      </c>
      <c r="AD11" s="7">
        <v>0</v>
      </c>
    </row>
    <row r="12" spans="1:31" ht="15.6" outlineLevel="1">
      <c r="A12" s="8"/>
      <c r="C12" s="47"/>
      <c r="D12" s="53"/>
      <c r="E12" s="49"/>
      <c r="G12" s="3"/>
      <c r="J12" s="2"/>
      <c r="K12" s="2"/>
      <c r="L12" s="27"/>
      <c r="AC12" s="56"/>
    </row>
    <row r="13" spans="1:31" ht="15.6" outlineLevel="1">
      <c r="A13" s="8" t="s">
        <v>229</v>
      </c>
      <c r="C13" s="47"/>
      <c r="D13" s="53"/>
      <c r="E13" s="49"/>
      <c r="G13" s="3"/>
      <c r="J13" s="2"/>
      <c r="K13" s="2"/>
      <c r="L13" s="27"/>
      <c r="M13" s="7">
        <f>SUM(M11,M10,M9,M8,M7,M6,M5,M4)</f>
        <v>0</v>
      </c>
      <c r="N13" s="7">
        <f>SUM(N11,N10,N9,N8,N7,N6,N5,N4)</f>
        <v>0</v>
      </c>
      <c r="O13" s="7">
        <f>SUM(O11,O10,O9,O8,O7,O6,O5,O4)</f>
        <v>0</v>
      </c>
      <c r="P13" s="7">
        <f>SUM(P11,P10,P9,P8,P7,P6,P5,P4)</f>
        <v>2</v>
      </c>
      <c r="Q13" s="7">
        <f>SUM(Q11,Q10,Q9,Q8,Q7,Q6,Q5,Q4)</f>
        <v>0</v>
      </c>
      <c r="R13" s="7">
        <f>SUM(R11,R10,R9,R8,R7,R6,R5,R4)</f>
        <v>0</v>
      </c>
      <c r="S13" s="7">
        <f>SUM(S11,S10,S9,S8,S7,S6,S5,S4)</f>
        <v>0</v>
      </c>
      <c r="T13" s="7">
        <f>SUM(T11,T10,T9,T8,T7,T6,T5,T4)</f>
        <v>4</v>
      </c>
      <c r="U13" s="7">
        <f>SUM(U11,U10,U9,U8,U7,U6,U5,U4)</f>
        <v>1</v>
      </c>
      <c r="V13" s="7">
        <f>SUM(V11,V10,V9,V8,V7,V6,V5,V4)</f>
        <v>4</v>
      </c>
      <c r="W13" s="7">
        <f>SUM(W11,W10,W9,W8,W7,W6,W5,W4)</f>
        <v>0</v>
      </c>
      <c r="X13" s="7">
        <f>SUM(X11,X10,X9,X8,X7,X6,X5,X4)</f>
        <v>1</v>
      </c>
      <c r="Y13" s="7">
        <f>SUM(Y11,Y10,Y9,Y8,Y7,Y6,Y5,Y4)</f>
        <v>0</v>
      </c>
      <c r="Z13" s="7">
        <f>SUM(Z11,Z10,Z9,Z8,Z7,Z6,Z5,Z4)</f>
        <v>1</v>
      </c>
      <c r="AA13" s="7">
        <f>SUM(AA11,AA10,AA9,AA8,AA7,AA6,AA5,AA4)</f>
        <v>0</v>
      </c>
      <c r="AB13" s="7">
        <f>SUM(AB11,AB10,AB9,AB8,AB7,AB6,AB5,AB4)</f>
        <v>0</v>
      </c>
      <c r="AC13" s="56"/>
      <c r="AD13" s="7">
        <f>SUM(M13:AB13)</f>
        <v>13</v>
      </c>
    </row>
    <row r="14" spans="1:31" ht="15.6" outlineLevel="1">
      <c r="A14" s="8" t="s">
        <v>230</v>
      </c>
      <c r="C14" s="47"/>
      <c r="D14" s="53"/>
      <c r="E14" s="49"/>
      <c r="G14" s="3"/>
      <c r="J14" s="2"/>
      <c r="K14" s="2"/>
      <c r="L14" s="27"/>
      <c r="M14" s="7">
        <f>8-M13</f>
        <v>8</v>
      </c>
      <c r="N14" s="7">
        <f t="shared" ref="N14:AB14" si="0">8-N13</f>
        <v>8</v>
      </c>
      <c r="O14" s="7">
        <f t="shared" si="0"/>
        <v>8</v>
      </c>
      <c r="P14" s="7">
        <f t="shared" si="0"/>
        <v>6</v>
      </c>
      <c r="Q14" s="7">
        <f t="shared" si="0"/>
        <v>8</v>
      </c>
      <c r="R14" s="7">
        <f t="shared" si="0"/>
        <v>8</v>
      </c>
      <c r="S14" s="7">
        <f t="shared" si="0"/>
        <v>8</v>
      </c>
      <c r="T14" s="7">
        <f t="shared" si="0"/>
        <v>4</v>
      </c>
      <c r="U14" s="7">
        <f t="shared" si="0"/>
        <v>7</v>
      </c>
      <c r="V14" s="7">
        <f t="shared" si="0"/>
        <v>4</v>
      </c>
      <c r="W14" s="7">
        <f t="shared" si="0"/>
        <v>8</v>
      </c>
      <c r="X14" s="7">
        <f t="shared" si="0"/>
        <v>7</v>
      </c>
      <c r="Y14" s="7">
        <f t="shared" si="0"/>
        <v>8</v>
      </c>
      <c r="Z14" s="7">
        <f t="shared" si="0"/>
        <v>7</v>
      </c>
      <c r="AA14" s="7">
        <f t="shared" si="0"/>
        <v>8</v>
      </c>
      <c r="AB14" s="7">
        <f t="shared" si="0"/>
        <v>8</v>
      </c>
      <c r="AC14" s="56"/>
      <c r="AD14" s="7">
        <f>SUM(M14:AB14)</f>
        <v>115</v>
      </c>
    </row>
    <row r="15" spans="1:31" ht="15.6" outlineLevel="1">
      <c r="A15" s="8"/>
      <c r="C15" s="47"/>
      <c r="D15" s="53"/>
      <c r="E15" s="49"/>
      <c r="G15" s="3"/>
      <c r="J15" s="2"/>
      <c r="K15" s="2"/>
      <c r="L15" s="27"/>
      <c r="AC15" s="56"/>
    </row>
    <row r="16" spans="1:31" ht="15.6" outlineLevel="1">
      <c r="A16" s="8"/>
      <c r="C16" s="47"/>
      <c r="D16" s="53"/>
      <c r="E16" s="49"/>
      <c r="G16" s="3"/>
      <c r="J16" s="2"/>
      <c r="K16" s="2"/>
      <c r="L16" s="27"/>
    </row>
    <row r="17" spans="1:31" ht="15.6" outlineLevel="1">
      <c r="A17" s="8"/>
      <c r="C17" s="47"/>
      <c r="D17" s="53"/>
      <c r="E17" s="49"/>
      <c r="G17" s="3"/>
      <c r="J17" s="2"/>
      <c r="K17" s="2"/>
      <c r="L17" s="27"/>
    </row>
    <row r="18" spans="1:31" ht="15.6" outlineLevel="1">
      <c r="A18" s="8"/>
      <c r="C18" s="47"/>
      <c r="D18" s="53"/>
      <c r="E18" s="49"/>
      <c r="G18" s="3"/>
      <c r="J18" s="2"/>
      <c r="K18" s="2"/>
      <c r="L18" s="27"/>
    </row>
    <row r="19" spans="1:31" ht="15.6" outlineLevel="1">
      <c r="A19" s="8"/>
      <c r="C19" s="47"/>
      <c r="D19" s="53"/>
      <c r="E19" s="49"/>
      <c r="G19" s="3"/>
      <c r="J19" s="2"/>
      <c r="K19" s="57"/>
      <c r="L19" s="27"/>
      <c r="AE19" s="58"/>
    </row>
    <row r="20" spans="1:31" ht="15.6" outlineLevel="1">
      <c r="A20" s="8"/>
      <c r="C20" s="47"/>
      <c r="D20" s="53"/>
      <c r="E20" s="49"/>
      <c r="G20" s="3"/>
      <c r="J20" s="2"/>
      <c r="K20" s="2"/>
      <c r="L20" s="27"/>
    </row>
    <row r="21" spans="1:31" ht="15.6" outlineLevel="1">
      <c r="A21" s="8"/>
      <c r="C21" s="47"/>
      <c r="D21" s="53"/>
      <c r="E21" s="49"/>
      <c r="J21" s="2"/>
      <c r="K21" s="57"/>
      <c r="L21" s="27"/>
      <c r="AE21" s="58"/>
    </row>
    <row r="22" spans="1:31" ht="15.6" outlineLevel="1">
      <c r="A22" s="8"/>
      <c r="C22" s="47"/>
      <c r="D22" s="53"/>
      <c r="E22" s="49"/>
      <c r="G22" s="3"/>
      <c r="J22" s="2"/>
      <c r="K22" s="2"/>
      <c r="L22" s="27"/>
    </row>
    <row r="23" spans="1:31" ht="15.6" outlineLevel="1">
      <c r="A23" s="8"/>
      <c r="C23" s="47"/>
      <c r="D23" s="53"/>
      <c r="E23" s="49"/>
      <c r="G23" s="3"/>
      <c r="J23" s="2"/>
      <c r="K23" s="2"/>
      <c r="L23" s="27"/>
    </row>
    <row r="24" spans="1:31" ht="15.6" outlineLevel="1">
      <c r="A24" s="8"/>
      <c r="C24" s="47"/>
      <c r="D24" s="53"/>
      <c r="E24" s="49"/>
      <c r="J24" s="2"/>
      <c r="K24" s="57"/>
      <c r="L24" s="27"/>
      <c r="AE24" s="58"/>
    </row>
    <row r="25" spans="1:31" ht="13.8" outlineLevel="1">
      <c r="A25" s="23"/>
      <c r="C25" s="47"/>
      <c r="D25" s="54"/>
      <c r="E25" s="49"/>
      <c r="J25" s="2"/>
      <c r="K25" s="57"/>
      <c r="L25" s="27"/>
      <c r="AE25" s="58"/>
    </row>
    <row r="26" spans="1:31" ht="15.6" outlineLevel="1">
      <c r="A26" s="8"/>
      <c r="C26" s="47"/>
      <c r="D26" s="53"/>
      <c r="E26" s="49"/>
      <c r="J26" s="2"/>
      <c r="K26" s="57"/>
      <c r="L26" s="27"/>
      <c r="AE26" s="58"/>
    </row>
    <row r="27" spans="1:31" ht="15.6" outlineLevel="1">
      <c r="A27" s="59"/>
      <c r="C27" s="47"/>
      <c r="D27" s="53"/>
      <c r="E27" s="49"/>
      <c r="J27" s="2"/>
      <c r="K27" s="57"/>
      <c r="L27" s="27"/>
      <c r="AE27" s="58"/>
    </row>
    <row r="28" spans="1:31" ht="15.6" outlineLevel="1">
      <c r="A28" s="8"/>
      <c r="C28" s="47"/>
      <c r="D28" s="53"/>
      <c r="E28" s="49"/>
      <c r="J28" s="2"/>
      <c r="K28" s="57"/>
      <c r="L28" s="27"/>
      <c r="AE28" s="58"/>
    </row>
    <row r="29" spans="1:31" ht="15.6" outlineLevel="1">
      <c r="A29" s="8"/>
      <c r="C29" s="47"/>
      <c r="D29" s="53"/>
      <c r="E29" s="49"/>
      <c r="G29" s="3"/>
      <c r="J29" s="2"/>
      <c r="K29" s="2"/>
      <c r="L29" s="27"/>
    </row>
    <row r="30" spans="1:31" ht="15.6">
      <c r="A30" s="55"/>
      <c r="C30" s="47"/>
      <c r="D30" s="53"/>
      <c r="E30" s="49"/>
      <c r="G30" s="3"/>
      <c r="J30" s="2"/>
      <c r="K30" s="2"/>
      <c r="L30" s="27"/>
    </row>
    <row r="31" spans="1:31" ht="15.6" outlineLevel="1">
      <c r="A31" s="8"/>
      <c r="C31" s="47"/>
      <c r="D31" s="53"/>
      <c r="E31" s="49"/>
      <c r="G31" s="3"/>
      <c r="J31" s="2"/>
      <c r="K31" s="2"/>
      <c r="L31" s="27"/>
    </row>
    <row r="32" spans="1:31" ht="15.6" outlineLevel="1">
      <c r="A32" s="8"/>
      <c r="B32" s="23"/>
      <c r="C32" s="47"/>
      <c r="D32" s="53"/>
      <c r="E32" s="49"/>
      <c r="J32" s="2"/>
      <c r="K32" s="2"/>
      <c r="L32" s="27"/>
    </row>
    <row r="33" spans="1:31" ht="15.6" outlineLevel="1">
      <c r="A33" s="8"/>
      <c r="B33" s="23"/>
      <c r="C33" s="47"/>
      <c r="D33" s="53"/>
      <c r="E33" s="49"/>
      <c r="J33" s="2"/>
      <c r="K33" s="2"/>
      <c r="L33" s="27"/>
    </row>
    <row r="34" spans="1:31" ht="15.6">
      <c r="A34" s="55"/>
      <c r="B34" s="23"/>
      <c r="C34" s="47"/>
      <c r="D34" s="53"/>
      <c r="E34" s="49"/>
      <c r="J34" s="2"/>
      <c r="K34" s="2"/>
      <c r="L34" s="27"/>
    </row>
    <row r="35" spans="1:31" ht="15.6" outlineLevel="1">
      <c r="A35" s="8"/>
      <c r="B35" s="23"/>
      <c r="C35" s="47"/>
      <c r="D35" s="53"/>
      <c r="E35" s="49"/>
      <c r="J35" s="2"/>
      <c r="K35" s="2"/>
      <c r="L35" s="27"/>
    </row>
    <row r="36" spans="1:31" ht="15.6" outlineLevel="1">
      <c r="A36" s="8"/>
      <c r="B36" s="23"/>
      <c r="C36" s="47"/>
      <c r="D36" s="53"/>
      <c r="E36" s="49"/>
      <c r="J36" s="2"/>
      <c r="K36" s="2"/>
      <c r="L36" s="27"/>
    </row>
    <row r="37" spans="1:31" ht="15.6" outlineLevel="1">
      <c r="A37" s="8"/>
      <c r="B37" s="23"/>
      <c r="C37" s="47"/>
      <c r="D37" s="53"/>
      <c r="E37" s="49"/>
      <c r="G37" s="3"/>
      <c r="J37" s="2"/>
      <c r="K37" s="2"/>
      <c r="L37" s="27"/>
    </row>
    <row r="38" spans="1:31" ht="15.6" outlineLevel="1">
      <c r="A38" s="8"/>
      <c r="B38" s="23"/>
      <c r="C38" s="47"/>
      <c r="D38" s="53"/>
      <c r="E38" s="49"/>
      <c r="J38" s="2"/>
      <c r="K38" s="2"/>
      <c r="L38" s="27"/>
    </row>
    <row r="39" spans="1:31" ht="15.6">
      <c r="A39" s="55"/>
      <c r="B39" s="23"/>
      <c r="C39" s="47"/>
      <c r="D39" s="53"/>
      <c r="E39" s="49"/>
      <c r="G39" s="3"/>
      <c r="J39" s="2"/>
      <c r="K39" s="2"/>
      <c r="L39" s="27"/>
    </row>
    <row r="40" spans="1:31" ht="15.6" outlineLevel="1">
      <c r="A40" s="8"/>
      <c r="C40" s="47"/>
      <c r="D40" s="53"/>
      <c r="E40" s="49"/>
      <c r="J40" s="2"/>
      <c r="K40" s="2"/>
      <c r="L40" s="27"/>
    </row>
    <row r="41" spans="1:31" ht="15.6" outlineLevel="1">
      <c r="A41" s="8"/>
      <c r="C41" s="47"/>
      <c r="D41" s="53"/>
      <c r="E41" s="49"/>
      <c r="J41" s="2"/>
      <c r="K41" s="2"/>
      <c r="L41" s="27"/>
    </row>
    <row r="42" spans="1:31" ht="15.6" outlineLevel="1">
      <c r="A42" s="8"/>
      <c r="C42" s="47"/>
      <c r="D42" s="53"/>
      <c r="E42" s="49"/>
      <c r="J42" s="2"/>
      <c r="K42" s="2"/>
      <c r="L42" s="27"/>
    </row>
    <row r="43" spans="1:31" ht="15.6" outlineLevel="1">
      <c r="A43" s="8"/>
      <c r="C43" s="47"/>
      <c r="D43" s="53"/>
      <c r="E43" s="49"/>
      <c r="J43" s="2"/>
      <c r="K43" s="2"/>
      <c r="L43" s="27"/>
    </row>
    <row r="44" spans="1:31" ht="15.6" outlineLevel="1">
      <c r="A44" s="8"/>
      <c r="C44" s="47"/>
      <c r="D44" s="53"/>
      <c r="E44" s="49"/>
      <c r="J44" s="2"/>
      <c r="K44" s="2"/>
      <c r="L44" s="27"/>
    </row>
    <row r="45" spans="1:31" ht="15.6" outlineLevel="1">
      <c r="A45" s="8"/>
      <c r="C45" s="47"/>
      <c r="D45" s="53"/>
      <c r="E45" s="49"/>
      <c r="J45" s="2"/>
      <c r="K45" s="2"/>
      <c r="L45" s="29"/>
      <c r="AE45" s="30"/>
    </row>
    <row r="46" spans="1:31" ht="15.6">
      <c r="A46" s="55"/>
      <c r="C46" s="47"/>
      <c r="D46" s="53"/>
      <c r="E46" s="49"/>
      <c r="J46" s="2"/>
      <c r="K46" s="2"/>
      <c r="L46" s="29"/>
      <c r="AE46" s="30"/>
    </row>
    <row r="47" spans="1:31" ht="15.6" outlineLevel="1">
      <c r="A47" s="8"/>
      <c r="C47" s="47"/>
      <c r="D47" s="53"/>
      <c r="E47" s="49"/>
      <c r="J47" s="2"/>
      <c r="K47" s="2"/>
      <c r="L47" s="27"/>
    </row>
    <row r="48" spans="1:31" ht="15.6" outlineLevel="1">
      <c r="A48" s="8"/>
      <c r="C48" s="47"/>
      <c r="D48" s="53"/>
      <c r="E48" s="49"/>
      <c r="J48" s="2"/>
      <c r="K48" s="2"/>
      <c r="L48" s="27"/>
    </row>
    <row r="49" spans="1:32" ht="15.6" outlineLevel="1">
      <c r="A49" s="8"/>
      <c r="C49" s="47"/>
      <c r="D49" s="53"/>
      <c r="E49" s="49"/>
      <c r="J49" s="2"/>
      <c r="K49" s="2"/>
      <c r="L49" s="27"/>
    </row>
    <row r="50" spans="1:32" ht="13.8" outlineLevel="1">
      <c r="A50" s="8"/>
      <c r="C50" s="47"/>
      <c r="D50" s="54"/>
      <c r="E50" s="49"/>
      <c r="J50" s="2"/>
      <c r="K50" s="2"/>
      <c r="L50" s="27"/>
    </row>
    <row r="51" spans="1:32" ht="13.8">
      <c r="A51" s="55"/>
      <c r="C51" s="47"/>
      <c r="D51" s="54"/>
      <c r="E51" s="49"/>
      <c r="J51" s="2"/>
      <c r="K51" s="2"/>
      <c r="L51" s="27"/>
    </row>
    <row r="52" spans="1:32" ht="13.8" outlineLevel="1">
      <c r="A52" s="8"/>
      <c r="C52" s="47"/>
      <c r="D52" s="54"/>
      <c r="E52" s="49"/>
      <c r="J52" s="2"/>
      <c r="K52" s="2"/>
      <c r="L52" s="27"/>
      <c r="AF52" s="1" t="s">
        <v>47</v>
      </c>
    </row>
    <row r="53" spans="1:32" ht="13.8" outlineLevel="1">
      <c r="A53" s="8"/>
      <c r="C53" s="47"/>
      <c r="D53" s="54"/>
      <c r="E53" s="49"/>
      <c r="J53" s="2"/>
      <c r="K53" s="2"/>
      <c r="L53" s="27"/>
      <c r="AF53" s="1" t="s">
        <v>49</v>
      </c>
    </row>
    <row r="54" spans="1:32" ht="13.8" outlineLevel="1">
      <c r="A54" s="8"/>
      <c r="C54" s="47"/>
      <c r="D54" s="54"/>
      <c r="E54" s="49"/>
      <c r="J54" s="2"/>
      <c r="K54" s="2"/>
      <c r="L54" s="27"/>
    </row>
    <row r="55" spans="1:32" ht="13.8" outlineLevel="1">
      <c r="A55" s="8"/>
      <c r="C55" s="47"/>
      <c r="D55" s="54"/>
      <c r="E55" s="49"/>
      <c r="J55" s="2"/>
      <c r="K55" s="2"/>
      <c r="L55" s="27"/>
    </row>
    <row r="56" spans="1:32" ht="13.8" outlineLevel="1">
      <c r="A56" s="8"/>
      <c r="C56" s="47"/>
      <c r="D56" s="54"/>
      <c r="E56" s="49"/>
      <c r="J56" s="2"/>
      <c r="K56" s="2"/>
      <c r="L56" s="27"/>
    </row>
    <row r="57" spans="1:32" ht="13.8" outlineLevel="1">
      <c r="A57" s="8"/>
      <c r="C57" s="47"/>
      <c r="D57" s="54"/>
      <c r="E57" s="49"/>
      <c r="J57" s="2"/>
      <c r="K57" s="2"/>
      <c r="L57" s="27"/>
    </row>
    <row r="58" spans="1:32" ht="13.8" outlineLevel="1">
      <c r="A58" s="8"/>
      <c r="C58" s="47"/>
      <c r="D58" s="54"/>
      <c r="E58" s="49"/>
      <c r="J58" s="2"/>
      <c r="K58" s="2"/>
      <c r="L58" s="27"/>
    </row>
    <row r="59" spans="1:32" ht="13.8" outlineLevel="1">
      <c r="A59" s="8"/>
      <c r="C59" s="47"/>
      <c r="D59" s="54"/>
      <c r="E59" s="49"/>
      <c r="J59" s="2"/>
      <c r="K59" s="2"/>
      <c r="L59" s="27"/>
    </row>
    <row r="60" spans="1:32" ht="15.6" outlineLevel="1">
      <c r="A60" s="59"/>
      <c r="C60" s="47"/>
      <c r="D60" s="53"/>
      <c r="E60" s="49"/>
      <c r="J60" s="2"/>
      <c r="K60" s="57"/>
      <c r="L60" s="27"/>
      <c r="AE60" s="58"/>
    </row>
    <row r="61" spans="1:32" ht="13.8" outlineLevel="1">
      <c r="A61" s="8"/>
      <c r="C61" s="47"/>
      <c r="D61" s="54"/>
      <c r="E61" s="49"/>
      <c r="J61" s="2"/>
      <c r="K61" s="2"/>
      <c r="L61" s="27"/>
    </row>
    <row r="62" spans="1:32" ht="13.8">
      <c r="A62" s="55"/>
      <c r="C62" s="47"/>
      <c r="D62" s="54"/>
      <c r="E62" s="49"/>
      <c r="J62" s="2"/>
      <c r="K62" s="2"/>
      <c r="L62" s="27"/>
    </row>
    <row r="63" spans="1:32" ht="13.8" outlineLevel="1">
      <c r="A63" s="8"/>
      <c r="C63" s="47"/>
      <c r="D63" s="54"/>
      <c r="E63" s="49"/>
      <c r="J63" s="2"/>
      <c r="K63" s="2"/>
      <c r="L63" s="27"/>
    </row>
    <row r="64" spans="1:32" ht="13.8" outlineLevel="1">
      <c r="A64" s="8"/>
      <c r="C64" s="47"/>
      <c r="D64" s="54"/>
      <c r="E64" s="49"/>
      <c r="J64" s="2"/>
      <c r="K64" s="2"/>
      <c r="L64" s="27"/>
    </row>
    <row r="65" spans="1:32" ht="13.8" outlineLevel="1">
      <c r="A65" s="8"/>
      <c r="C65" s="47"/>
      <c r="D65" s="54"/>
      <c r="E65" s="49"/>
      <c r="J65" s="2"/>
      <c r="K65" s="2"/>
      <c r="L65" s="27"/>
    </row>
    <row r="66" spans="1:32" ht="13.8" outlineLevel="1">
      <c r="A66" s="8"/>
      <c r="C66" s="47"/>
      <c r="D66" s="54"/>
      <c r="E66" s="49"/>
      <c r="J66" s="2"/>
      <c r="K66" s="2"/>
      <c r="L66" s="27"/>
    </row>
    <row r="67" spans="1:32" ht="13.8" outlineLevel="1">
      <c r="A67" s="8"/>
      <c r="C67" s="47"/>
      <c r="D67" s="54"/>
      <c r="E67" s="49"/>
      <c r="J67" s="2"/>
      <c r="K67" s="2"/>
      <c r="L67" s="27"/>
    </row>
    <row r="68" spans="1:32" ht="13.8" outlineLevel="1">
      <c r="A68" s="8"/>
      <c r="C68" s="47"/>
      <c r="D68" s="54"/>
      <c r="E68" s="49"/>
      <c r="J68" s="2"/>
      <c r="K68" s="2"/>
      <c r="L68" s="27"/>
    </row>
    <row r="69" spans="1:32" ht="13.8">
      <c r="A69" s="55"/>
      <c r="C69" s="47"/>
      <c r="D69" s="54"/>
      <c r="E69" s="49"/>
      <c r="J69" s="2"/>
      <c r="K69" s="2"/>
      <c r="L69" s="27"/>
    </row>
    <row r="70" spans="1:32" ht="13.8" outlineLevel="1">
      <c r="A70" s="8"/>
      <c r="C70" s="47"/>
      <c r="D70" s="54"/>
      <c r="E70" s="49"/>
      <c r="J70" s="2"/>
      <c r="K70" s="2"/>
      <c r="L70" s="27"/>
    </row>
    <row r="71" spans="1:32" ht="13.8" outlineLevel="1">
      <c r="A71" s="8"/>
      <c r="C71" s="47"/>
      <c r="D71" s="54"/>
      <c r="E71" s="49"/>
      <c r="J71" s="2"/>
      <c r="K71" s="2"/>
      <c r="L71" s="27"/>
    </row>
    <row r="72" spans="1:32" ht="13.8" outlineLevel="1">
      <c r="A72" s="8"/>
      <c r="C72" s="47"/>
      <c r="D72" s="54"/>
      <c r="E72" s="49"/>
      <c r="J72" s="2"/>
      <c r="K72" s="2"/>
      <c r="L72" s="27"/>
    </row>
    <row r="73" spans="1:32" ht="13.8" outlineLevel="1">
      <c r="A73" s="8"/>
      <c r="C73" s="47"/>
      <c r="D73" s="54"/>
      <c r="E73" s="49"/>
      <c r="J73" s="2"/>
      <c r="K73" s="2"/>
      <c r="L73" s="27"/>
    </row>
    <row r="74" spans="1:32" ht="13.8" outlineLevel="1">
      <c r="A74" s="8"/>
      <c r="C74" s="47"/>
      <c r="D74" s="54"/>
      <c r="E74" s="49"/>
      <c r="J74" s="2"/>
      <c r="K74" s="2"/>
      <c r="L74" s="27"/>
      <c r="AF74" s="1" t="s">
        <v>48</v>
      </c>
    </row>
    <row r="75" spans="1:32" ht="13.8" outlineLevel="1">
      <c r="A75" s="8"/>
      <c r="C75" s="47"/>
      <c r="D75" s="54"/>
      <c r="E75" s="49"/>
      <c r="J75" s="2"/>
      <c r="K75" s="2"/>
      <c r="L75" s="27"/>
    </row>
    <row r="76" spans="1:32" ht="13.8" outlineLevel="1">
      <c r="A76" s="8"/>
      <c r="C76" s="47"/>
      <c r="D76" s="54"/>
      <c r="E76" s="49"/>
      <c r="J76" s="2"/>
      <c r="K76" s="2"/>
      <c r="L76" s="27"/>
    </row>
    <row r="77" spans="1:32" ht="13.8" outlineLevel="1">
      <c r="A77" s="8"/>
      <c r="C77" s="47"/>
      <c r="D77" s="54"/>
      <c r="E77" s="49"/>
      <c r="J77" s="2"/>
      <c r="K77" s="2"/>
      <c r="L77" s="27"/>
    </row>
    <row r="78" spans="1:32" ht="13.8" outlineLevel="1">
      <c r="A78" s="8"/>
      <c r="C78" s="47"/>
      <c r="D78" s="54"/>
      <c r="E78" s="49"/>
      <c r="J78" s="2"/>
      <c r="K78" s="2"/>
      <c r="L78" s="27"/>
    </row>
    <row r="79" spans="1:32" ht="13.8" outlineLevel="1">
      <c r="A79" s="8"/>
      <c r="C79" s="47"/>
      <c r="D79" s="54"/>
      <c r="E79" s="49"/>
      <c r="J79" s="2"/>
      <c r="K79" s="2"/>
      <c r="L79" s="27"/>
    </row>
    <row r="80" spans="1:32" ht="13.8" outlineLevel="1">
      <c r="A80" s="8"/>
      <c r="C80" s="47"/>
      <c r="D80" s="54"/>
      <c r="E80" s="49"/>
      <c r="J80" s="2"/>
      <c r="K80" s="2"/>
      <c r="L80" s="27"/>
      <c r="AF80" s="1" t="s">
        <v>48</v>
      </c>
    </row>
    <row r="81" spans="1:32" ht="13.8" outlineLevel="1">
      <c r="A81" s="8"/>
      <c r="C81" s="47"/>
      <c r="D81" s="54"/>
      <c r="E81" s="49"/>
      <c r="J81" s="2"/>
      <c r="K81" s="2"/>
      <c r="L81" s="27"/>
    </row>
    <row r="82" spans="1:32" ht="13.8" outlineLevel="1">
      <c r="A82" s="8"/>
      <c r="C82" s="47"/>
      <c r="D82" s="54"/>
      <c r="E82" s="49"/>
      <c r="J82" s="2"/>
      <c r="K82" s="2"/>
      <c r="L82" s="27"/>
    </row>
    <row r="83" spans="1:32" ht="13.8" outlineLevel="1">
      <c r="A83" s="8"/>
      <c r="C83" s="47"/>
      <c r="D83" s="54"/>
      <c r="E83" s="49"/>
      <c r="J83" s="2"/>
      <c r="K83" s="2"/>
      <c r="L83" s="27"/>
    </row>
    <row r="84" spans="1:32" ht="13.8" outlineLevel="1">
      <c r="A84" s="8"/>
      <c r="C84" s="47"/>
      <c r="D84" s="54"/>
      <c r="E84" s="49"/>
      <c r="J84" s="2"/>
      <c r="K84" s="2"/>
      <c r="L84" s="27"/>
    </row>
    <row r="85" spans="1:32" ht="13.8" outlineLevel="1">
      <c r="A85" s="8"/>
      <c r="C85" s="47"/>
      <c r="D85" s="54"/>
      <c r="E85" s="49"/>
      <c r="J85" s="2"/>
      <c r="K85" s="2"/>
      <c r="L85" s="27"/>
    </row>
    <row r="86" spans="1:32" ht="13.8" outlineLevel="1">
      <c r="A86" s="8"/>
      <c r="C86" s="47"/>
      <c r="D86" s="54"/>
      <c r="E86" s="49"/>
      <c r="J86" s="2"/>
      <c r="K86" s="2"/>
      <c r="L86" s="27"/>
    </row>
    <row r="87" spans="1:32" ht="13.8">
      <c r="A87" s="55"/>
      <c r="C87" s="47"/>
      <c r="D87" s="54"/>
      <c r="E87" s="49"/>
      <c r="J87" s="2"/>
      <c r="K87" s="2"/>
      <c r="L87" s="27"/>
    </row>
    <row r="88" spans="1:32" ht="13.8" outlineLevel="1">
      <c r="A88" s="8"/>
      <c r="C88" s="47"/>
      <c r="D88" s="54"/>
      <c r="E88" s="49"/>
      <c r="J88" s="2"/>
      <c r="K88" s="2"/>
      <c r="L88" s="27"/>
      <c r="AF88" s="1" t="s">
        <v>48</v>
      </c>
    </row>
    <row r="89" spans="1:32" ht="13.8" outlineLevel="1">
      <c r="A89" s="8"/>
      <c r="C89" s="47"/>
      <c r="D89" s="54"/>
      <c r="E89" s="49"/>
      <c r="J89" s="2"/>
      <c r="K89" s="2"/>
      <c r="L89" s="27"/>
      <c r="AF89" s="1" t="s">
        <v>48</v>
      </c>
    </row>
    <row r="90" spans="1:32" ht="13.8" outlineLevel="1">
      <c r="A90" s="8"/>
      <c r="C90" s="47"/>
      <c r="D90" s="54"/>
      <c r="E90" s="49"/>
      <c r="J90" s="2"/>
      <c r="K90" s="2"/>
      <c r="L90" s="27"/>
    </row>
    <row r="91" spans="1:32" ht="13.8" outlineLevel="1">
      <c r="A91" s="8"/>
      <c r="C91" s="47"/>
      <c r="D91" s="54"/>
      <c r="E91" s="49"/>
      <c r="J91" s="2"/>
      <c r="K91" s="2"/>
      <c r="L91" s="27"/>
    </row>
    <row r="92" spans="1:32" ht="13.8" outlineLevel="1">
      <c r="A92" s="8"/>
      <c r="C92" s="47"/>
      <c r="D92" s="54"/>
      <c r="E92" s="49"/>
      <c r="J92" s="2"/>
      <c r="K92" s="2"/>
      <c r="L92" s="27"/>
    </row>
    <row r="93" spans="1:32" ht="13.8" outlineLevel="1">
      <c r="A93" s="8"/>
      <c r="C93" s="47"/>
      <c r="D93" s="54"/>
      <c r="E93" s="49"/>
      <c r="J93" s="2"/>
      <c r="K93" s="2"/>
      <c r="L93" s="27"/>
    </row>
    <row r="94" spans="1:32" ht="13.8">
      <c r="A94" s="55"/>
      <c r="C94" s="47"/>
      <c r="D94" s="54"/>
      <c r="E94" s="49"/>
      <c r="J94" s="2"/>
      <c r="K94" s="2"/>
      <c r="L94" s="27"/>
    </row>
    <row r="95" spans="1:32" ht="13.8" outlineLevel="1">
      <c r="A95" s="8"/>
      <c r="C95" s="47"/>
      <c r="D95" s="54"/>
      <c r="E95" s="49"/>
      <c r="J95" s="2"/>
      <c r="K95" s="2"/>
      <c r="L95" s="27"/>
    </row>
    <row r="96" spans="1:32" ht="13.8" outlineLevel="1">
      <c r="A96" s="8"/>
      <c r="C96" s="47"/>
      <c r="D96" s="54"/>
      <c r="E96" s="49"/>
      <c r="J96" s="2"/>
      <c r="K96" s="2"/>
      <c r="L96" s="27"/>
    </row>
    <row r="97" spans="1:12" ht="13.8" outlineLevel="1">
      <c r="A97" s="8"/>
      <c r="C97" s="47"/>
      <c r="D97" s="54"/>
      <c r="E97" s="49"/>
      <c r="J97" s="2"/>
      <c r="K97" s="2"/>
      <c r="L97" s="27"/>
    </row>
    <row r="98" spans="1:12" ht="13.8" outlineLevel="1">
      <c r="A98" s="8"/>
      <c r="C98" s="47"/>
      <c r="D98" s="54"/>
      <c r="E98" s="49"/>
      <c r="J98" s="2"/>
      <c r="K98" s="2"/>
      <c r="L98" s="27"/>
    </row>
    <row r="99" spans="1:12" ht="13.8">
      <c r="A99" s="55"/>
      <c r="C99" s="47"/>
      <c r="D99" s="54"/>
      <c r="E99" s="49"/>
      <c r="J99" s="2"/>
      <c r="K99" s="2"/>
      <c r="L99" s="27"/>
    </row>
    <row r="100" spans="1:12" ht="13.8" outlineLevel="1">
      <c r="A100" s="8"/>
      <c r="C100" s="47"/>
      <c r="D100" s="54"/>
      <c r="E100" s="49"/>
      <c r="J100" s="2"/>
      <c r="K100" s="2"/>
      <c r="L100" s="27"/>
    </row>
    <row r="101" spans="1:12" ht="13.8" outlineLevel="1">
      <c r="A101" s="8"/>
      <c r="C101" s="47"/>
      <c r="D101" s="54"/>
      <c r="E101" s="49"/>
      <c r="J101" s="2"/>
      <c r="K101" s="2"/>
      <c r="L101" s="27"/>
    </row>
    <row r="102" spans="1:12" ht="13.8" outlineLevel="1">
      <c r="A102" s="8"/>
      <c r="C102" s="47"/>
      <c r="D102" s="54"/>
      <c r="E102" s="49"/>
      <c r="J102" s="2"/>
      <c r="K102" s="2"/>
      <c r="L102" s="27"/>
    </row>
    <row r="103" spans="1:12" ht="13.8" outlineLevel="1">
      <c r="A103" s="8"/>
      <c r="C103" s="47"/>
      <c r="D103" s="54"/>
      <c r="E103" s="49"/>
      <c r="J103" s="2"/>
      <c r="K103" s="2"/>
      <c r="L103" s="27"/>
    </row>
    <row r="104" spans="1:12" ht="13.8" outlineLevel="1">
      <c r="A104" s="8"/>
      <c r="C104" s="47"/>
      <c r="D104" s="54"/>
      <c r="E104" s="49"/>
      <c r="J104" s="2"/>
      <c r="K104" s="2"/>
      <c r="L104" s="27"/>
    </row>
    <row r="105" spans="1:12" ht="13.8" outlineLevel="1">
      <c r="A105" s="8"/>
      <c r="C105" s="47"/>
      <c r="D105" s="54"/>
      <c r="E105" s="49"/>
      <c r="J105" s="2"/>
      <c r="K105" s="2"/>
      <c r="L105" s="27"/>
    </row>
    <row r="106" spans="1:12" ht="13.8" outlineLevel="1">
      <c r="A106" s="8"/>
      <c r="C106" s="47"/>
      <c r="D106" s="54"/>
      <c r="E106" s="49"/>
      <c r="J106" s="2"/>
      <c r="K106" s="2"/>
      <c r="L106" s="27"/>
    </row>
    <row r="107" spans="1:12" ht="13.8" outlineLevel="1">
      <c r="A107" s="8"/>
      <c r="C107" s="47"/>
      <c r="D107" s="54"/>
      <c r="E107" s="49"/>
      <c r="J107" s="2"/>
      <c r="K107" s="2"/>
      <c r="L107" s="27"/>
    </row>
    <row r="108" spans="1:12" ht="13.8" outlineLevel="1">
      <c r="A108" s="8"/>
      <c r="C108" s="47"/>
      <c r="D108" s="54"/>
      <c r="E108" s="49"/>
      <c r="J108" s="2"/>
      <c r="K108" s="2"/>
      <c r="L108" s="27"/>
    </row>
    <row r="109" spans="1:12" ht="13.8" outlineLevel="1">
      <c r="A109" s="8"/>
      <c r="C109" s="47"/>
      <c r="D109" s="54"/>
      <c r="E109" s="49"/>
      <c r="J109" s="2"/>
      <c r="K109" s="2"/>
      <c r="L109" s="27"/>
    </row>
    <row r="110" spans="1:12" ht="13.8" outlineLevel="1">
      <c r="A110" s="8"/>
      <c r="C110" s="47"/>
      <c r="D110" s="54"/>
      <c r="E110" s="49"/>
      <c r="J110" s="2"/>
      <c r="K110" s="2"/>
      <c r="L110" s="27"/>
    </row>
    <row r="111" spans="1:12" ht="13.8" outlineLevel="1">
      <c r="A111" s="8"/>
      <c r="C111" s="47"/>
      <c r="D111" s="54"/>
      <c r="E111" s="49"/>
      <c r="J111" s="2"/>
      <c r="K111" s="2"/>
      <c r="L111" s="27"/>
    </row>
    <row r="112" spans="1:12" ht="13.8" outlineLevel="1">
      <c r="A112" s="8"/>
      <c r="C112" s="47"/>
      <c r="D112" s="54"/>
      <c r="E112" s="49"/>
      <c r="J112" s="2"/>
      <c r="K112" s="2"/>
      <c r="L112" s="27"/>
    </row>
    <row r="113" spans="1:12" ht="13.8" outlineLevel="1">
      <c r="A113" s="8"/>
      <c r="C113" s="47"/>
      <c r="D113" s="54"/>
      <c r="E113" s="49"/>
      <c r="J113" s="2"/>
      <c r="K113" s="2"/>
      <c r="L113" s="27"/>
    </row>
    <row r="114" spans="1:12" ht="13.8" outlineLevel="1">
      <c r="A114" s="8"/>
      <c r="C114" s="47"/>
      <c r="D114" s="54"/>
      <c r="E114" s="49"/>
      <c r="J114" s="2"/>
      <c r="K114" s="2"/>
      <c r="L114" s="27"/>
    </row>
    <row r="115" spans="1:12" ht="13.8" outlineLevel="1">
      <c r="A115" s="8"/>
      <c r="C115" s="47"/>
      <c r="D115" s="54"/>
      <c r="E115" s="49"/>
      <c r="J115" s="2"/>
      <c r="K115" s="2"/>
      <c r="L115" s="27"/>
    </row>
    <row r="116" spans="1:12" ht="13.8" outlineLevel="1">
      <c r="A116" s="8"/>
      <c r="C116" s="47"/>
      <c r="D116" s="54"/>
      <c r="E116" s="49"/>
      <c r="J116" s="2"/>
      <c r="K116" s="2"/>
      <c r="L116" s="27"/>
    </row>
    <row r="117" spans="1:12" ht="13.8" outlineLevel="1">
      <c r="A117" s="8"/>
      <c r="C117" s="47"/>
      <c r="D117" s="54"/>
      <c r="E117" s="49"/>
      <c r="J117" s="2"/>
      <c r="K117" s="2"/>
      <c r="L117" s="27"/>
    </row>
    <row r="118" spans="1:12" ht="13.8" outlineLevel="1">
      <c r="A118" s="8"/>
      <c r="C118" s="47"/>
      <c r="D118" s="54"/>
      <c r="E118" s="49"/>
      <c r="J118" s="2"/>
      <c r="K118" s="2"/>
      <c r="L118" s="27"/>
    </row>
    <row r="119" spans="1:12" ht="13.8" outlineLevel="1">
      <c r="A119" s="8"/>
      <c r="C119" s="47"/>
      <c r="D119" s="54"/>
      <c r="E119" s="49"/>
      <c r="J119" s="2"/>
      <c r="K119" s="2"/>
      <c r="L119" s="27"/>
    </row>
    <row r="120" spans="1:12" ht="13.8" outlineLevel="1">
      <c r="A120" s="8"/>
      <c r="C120" s="47"/>
      <c r="D120" s="54"/>
      <c r="E120" s="49"/>
      <c r="J120" s="2"/>
      <c r="K120" s="2"/>
      <c r="L120" s="27"/>
    </row>
    <row r="121" spans="1:12" ht="13.8" outlineLevel="1">
      <c r="A121" s="8"/>
      <c r="C121" s="47"/>
      <c r="D121" s="54"/>
      <c r="E121" s="49"/>
      <c r="J121" s="2"/>
      <c r="K121" s="2"/>
      <c r="L121" s="27"/>
    </row>
    <row r="122" spans="1:12" ht="13.8" outlineLevel="1">
      <c r="A122" s="8"/>
      <c r="C122" s="47"/>
      <c r="D122" s="54"/>
      <c r="E122" s="49"/>
      <c r="J122" s="2"/>
      <c r="K122" s="2"/>
      <c r="L122" s="27"/>
    </row>
    <row r="123" spans="1:12" ht="15.6" outlineLevel="1">
      <c r="A123" s="8"/>
      <c r="C123" s="47"/>
      <c r="D123" s="53"/>
      <c r="E123" s="49"/>
      <c r="G123" s="3"/>
      <c r="J123" s="2"/>
      <c r="K123" s="2"/>
      <c r="L123" s="27"/>
    </row>
    <row r="124" spans="1:12" ht="13.8" outlineLevel="1">
      <c r="A124" s="8"/>
      <c r="C124" s="47"/>
      <c r="D124" s="54"/>
      <c r="E124" s="49"/>
      <c r="J124" s="2"/>
      <c r="K124" s="2"/>
      <c r="L124" s="27"/>
    </row>
    <row r="125" spans="1:12" ht="13.8">
      <c r="A125" s="55"/>
      <c r="C125" s="47"/>
      <c r="D125" s="54"/>
      <c r="E125" s="49"/>
      <c r="J125" s="2"/>
      <c r="K125" s="2"/>
      <c r="L125" s="27"/>
    </row>
    <row r="126" spans="1:12" ht="13.8" outlineLevel="2">
      <c r="A126" s="8"/>
      <c r="C126" s="47"/>
      <c r="D126" s="54"/>
      <c r="E126" s="49"/>
      <c r="J126" s="2"/>
      <c r="K126" s="2"/>
      <c r="L126" s="27"/>
    </row>
    <row r="127" spans="1:12" ht="13.8">
      <c r="A127" s="8"/>
      <c r="C127" s="47"/>
      <c r="D127" s="54"/>
      <c r="E127" s="49"/>
      <c r="J127" s="2"/>
      <c r="K127" s="2"/>
      <c r="L127" s="27"/>
    </row>
    <row r="128" spans="1:12" ht="13.8">
      <c r="A128" s="8"/>
      <c r="C128" s="47"/>
      <c r="D128" s="54"/>
      <c r="E128" s="49"/>
      <c r="J128" s="2"/>
      <c r="K128" s="2"/>
      <c r="L128" s="27"/>
    </row>
    <row r="129" spans="1:12" ht="13.8">
      <c r="A129" s="8"/>
      <c r="C129" s="47"/>
      <c r="D129" s="54"/>
      <c r="E129" s="49"/>
      <c r="J129" s="2"/>
      <c r="K129" s="2"/>
      <c r="L129" s="27"/>
    </row>
    <row r="130" spans="1:12" ht="13.8">
      <c r="A130" s="8"/>
      <c r="C130" s="47"/>
      <c r="D130" s="54"/>
      <c r="E130" s="49"/>
      <c r="J130" s="2"/>
      <c r="K130" s="2"/>
      <c r="L130" s="27"/>
    </row>
    <row r="131" spans="1:12" ht="13.8">
      <c r="A131" s="8"/>
      <c r="C131" s="47"/>
      <c r="D131" s="54"/>
      <c r="E131" s="49"/>
      <c r="J131" s="2"/>
      <c r="K131" s="2"/>
      <c r="L131" s="27"/>
    </row>
    <row r="132" spans="1:12" ht="13.8">
      <c r="A132" s="8"/>
      <c r="C132" s="47"/>
      <c r="D132" s="54"/>
      <c r="E132" s="49"/>
      <c r="J132" s="2"/>
      <c r="K132" s="2"/>
      <c r="L132" s="27"/>
    </row>
    <row r="133" spans="1:12" ht="13.8">
      <c r="A133" s="8"/>
      <c r="C133" s="47"/>
      <c r="D133" s="54"/>
      <c r="E133" s="49"/>
      <c r="J133" s="2"/>
      <c r="K133" s="2"/>
      <c r="L133" s="27"/>
    </row>
    <row r="134" spans="1:12" ht="13.8">
      <c r="A134" s="8"/>
      <c r="C134" s="47"/>
      <c r="D134" s="54"/>
      <c r="E134" s="49"/>
      <c r="J134" s="2"/>
      <c r="K134" s="2"/>
      <c r="L134" s="27"/>
    </row>
    <row r="135" spans="1:12" ht="13.8">
      <c r="A135" s="8"/>
      <c r="C135" s="47"/>
      <c r="D135" s="54"/>
      <c r="E135" s="49"/>
      <c r="J135" s="2"/>
      <c r="K135" s="2"/>
      <c r="L135" s="27"/>
    </row>
    <row r="136" spans="1:12" ht="13.8">
      <c r="A136" s="8"/>
      <c r="C136" s="47"/>
      <c r="D136" s="54"/>
      <c r="E136" s="49"/>
      <c r="J136" s="2"/>
      <c r="K136" s="2"/>
      <c r="L136" s="27"/>
    </row>
    <row r="137" spans="1:12" ht="13.8">
      <c r="A137" s="8"/>
      <c r="C137" s="47"/>
      <c r="D137" s="54"/>
      <c r="E137" s="49"/>
      <c r="J137" s="2"/>
      <c r="K137" s="2"/>
      <c r="L137" s="27"/>
    </row>
    <row r="138" spans="1:12" ht="13.8">
      <c r="A138" s="8"/>
      <c r="C138" s="47"/>
      <c r="D138" s="54"/>
      <c r="E138" s="49"/>
      <c r="J138" s="2"/>
      <c r="K138" s="2"/>
      <c r="L138" s="27"/>
    </row>
    <row r="139" spans="1:12" ht="13.8">
      <c r="A139" s="8"/>
      <c r="C139" s="47"/>
      <c r="D139" s="54"/>
      <c r="E139" s="49"/>
      <c r="J139" s="2"/>
      <c r="K139" s="2"/>
      <c r="L139" s="27"/>
    </row>
    <row r="140" spans="1:12" ht="13.8">
      <c r="A140" s="8"/>
      <c r="C140" s="47"/>
      <c r="D140" s="54"/>
      <c r="E140" s="49"/>
      <c r="J140" s="2"/>
      <c r="K140" s="2"/>
      <c r="L140" s="27"/>
    </row>
    <row r="141" spans="1:12" ht="13.8">
      <c r="A141" s="8"/>
      <c r="C141" s="47"/>
      <c r="D141" s="54"/>
      <c r="E141" s="49"/>
      <c r="J141" s="2"/>
      <c r="K141" s="2"/>
      <c r="L141" s="27"/>
    </row>
    <row r="142" spans="1:12" ht="13.8">
      <c r="A142" s="8"/>
      <c r="C142" s="47"/>
      <c r="D142" s="54"/>
      <c r="E142" s="49"/>
      <c r="J142" s="2"/>
      <c r="K142" s="2"/>
      <c r="L142" s="27"/>
    </row>
    <row r="143" spans="1:12" ht="13.8">
      <c r="A143" s="8"/>
      <c r="C143" s="47"/>
      <c r="D143" s="54"/>
      <c r="E143" s="49"/>
      <c r="J143" s="2"/>
      <c r="K143" s="2"/>
      <c r="L143" s="27"/>
    </row>
    <row r="144" spans="1:12" ht="13.8">
      <c r="A144" s="8"/>
      <c r="C144" s="47"/>
      <c r="D144" s="54"/>
      <c r="E144" s="49"/>
      <c r="J144" s="2"/>
      <c r="K144" s="2"/>
      <c r="L144" s="27"/>
    </row>
    <row r="145" spans="1:12" ht="13.8">
      <c r="A145" s="8"/>
      <c r="C145" s="47"/>
      <c r="D145" s="54"/>
      <c r="E145" s="49"/>
      <c r="J145" s="2"/>
      <c r="K145" s="2"/>
      <c r="L145" s="27"/>
    </row>
    <row r="146" spans="1:12" ht="13.8">
      <c r="A146" s="8"/>
      <c r="C146" s="47"/>
      <c r="D146" s="54"/>
      <c r="E146" s="49"/>
      <c r="J146" s="2"/>
      <c r="K146" s="2"/>
      <c r="L146" s="27"/>
    </row>
    <row r="147" spans="1:12" ht="13.8">
      <c r="A147" s="8"/>
      <c r="C147" s="47"/>
      <c r="D147" s="54"/>
      <c r="E147" s="49"/>
      <c r="J147" s="2"/>
      <c r="K147" s="2"/>
      <c r="L147" s="27"/>
    </row>
    <row r="148" spans="1:12" ht="13.8">
      <c r="A148" s="8"/>
      <c r="C148" s="47"/>
      <c r="D148" s="54"/>
      <c r="E148" s="49"/>
      <c r="J148" s="2"/>
      <c r="K148" s="2"/>
      <c r="L148" s="27"/>
    </row>
    <row r="149" spans="1:12" ht="13.8">
      <c r="A149" s="8"/>
      <c r="C149" s="47"/>
      <c r="D149" s="54"/>
      <c r="E149" s="49"/>
      <c r="J149" s="2"/>
      <c r="K149" s="2"/>
      <c r="L149" s="27"/>
    </row>
    <row r="150" spans="1:12" ht="13.8">
      <c r="A150" s="8"/>
      <c r="C150" s="47"/>
      <c r="D150" s="54"/>
      <c r="E150" s="49"/>
      <c r="J150" s="2"/>
      <c r="K150" s="2"/>
      <c r="L150" s="27"/>
    </row>
    <row r="151" spans="1:12" ht="13.8">
      <c r="A151" s="8"/>
      <c r="C151" s="47"/>
      <c r="D151" s="54"/>
      <c r="E151" s="49"/>
      <c r="J151" s="2"/>
      <c r="K151" s="2"/>
      <c r="L151" s="27"/>
    </row>
    <row r="152" spans="1:12" ht="13.8">
      <c r="A152" s="8"/>
      <c r="C152" s="47"/>
      <c r="D152" s="54"/>
      <c r="E152" s="49"/>
      <c r="J152" s="2"/>
      <c r="K152" s="2"/>
      <c r="L152" s="27"/>
    </row>
    <row r="153" spans="1:12" ht="13.8">
      <c r="A153" s="8"/>
      <c r="C153" s="47"/>
      <c r="D153" s="54"/>
      <c r="E153" s="49"/>
      <c r="J153" s="2"/>
      <c r="K153" s="2"/>
      <c r="L153" s="27"/>
    </row>
    <row r="154" spans="1:12" ht="13.8">
      <c r="A154" s="8"/>
      <c r="C154" s="47"/>
      <c r="D154" s="54"/>
      <c r="E154" s="49"/>
      <c r="J154" s="2"/>
      <c r="K154" s="2"/>
      <c r="L154" s="27"/>
    </row>
    <row r="155" spans="1:12" ht="13.8">
      <c r="A155" s="8"/>
      <c r="C155" s="47"/>
      <c r="D155" s="54"/>
      <c r="E155" s="49"/>
      <c r="J155" s="2"/>
      <c r="K155" s="2"/>
      <c r="L155" s="27"/>
    </row>
    <row r="156" spans="1:12" ht="13.8">
      <c r="A156" s="8"/>
      <c r="C156" s="47"/>
      <c r="D156" s="54"/>
      <c r="E156" s="49"/>
      <c r="J156" s="2"/>
      <c r="K156" s="2"/>
      <c r="L156" s="27"/>
    </row>
    <row r="157" spans="1:12" ht="13.8">
      <c r="A157" s="8"/>
      <c r="C157" s="47"/>
      <c r="D157" s="54"/>
      <c r="E157" s="49"/>
      <c r="J157" s="2"/>
      <c r="K157" s="2"/>
      <c r="L157" s="27"/>
    </row>
    <row r="158" spans="1:12" ht="13.8">
      <c r="A158" s="8"/>
      <c r="C158" s="47"/>
      <c r="D158" s="54"/>
      <c r="E158" s="49"/>
      <c r="J158" s="2"/>
      <c r="K158" s="2"/>
      <c r="L158" s="27"/>
    </row>
    <row r="159" spans="1:12" ht="13.8">
      <c r="A159" s="8"/>
      <c r="C159" s="47"/>
      <c r="D159" s="54"/>
      <c r="E159" s="49"/>
      <c r="J159" s="2"/>
      <c r="K159" s="2"/>
      <c r="L159" s="27"/>
    </row>
    <row r="160" spans="1:12" ht="13.8">
      <c r="A160" s="8"/>
      <c r="C160" s="47"/>
      <c r="D160" s="54"/>
      <c r="E160" s="49"/>
      <c r="J160" s="2"/>
      <c r="K160" s="2"/>
      <c r="L160" s="27"/>
    </row>
    <row r="161" spans="1:12" ht="13.8">
      <c r="A161" s="8"/>
      <c r="C161" s="47"/>
      <c r="D161" s="54"/>
      <c r="E161" s="49"/>
      <c r="J161" s="2"/>
      <c r="K161" s="2"/>
      <c r="L161" s="27"/>
    </row>
    <row r="162" spans="1:12" ht="13.8">
      <c r="A162" s="8"/>
      <c r="C162" s="47"/>
      <c r="D162" s="54"/>
      <c r="E162" s="49"/>
      <c r="J162" s="2"/>
      <c r="K162" s="2"/>
      <c r="L162" s="27"/>
    </row>
    <row r="163" spans="1:12" ht="13.8">
      <c r="A163" s="8"/>
      <c r="C163" s="47"/>
      <c r="D163" s="54"/>
      <c r="E163" s="49"/>
      <c r="J163" s="2"/>
      <c r="K163" s="2"/>
      <c r="L163" s="27"/>
    </row>
    <row r="164" spans="1:12" ht="13.8">
      <c r="A164" s="8"/>
      <c r="C164" s="47"/>
      <c r="D164" s="54"/>
      <c r="E164" s="49"/>
      <c r="J164" s="2"/>
      <c r="K164" s="2"/>
      <c r="L164" s="27"/>
    </row>
    <row r="165" spans="1:12" ht="13.8">
      <c r="A165" s="8"/>
      <c r="C165" s="47"/>
      <c r="D165" s="54"/>
      <c r="E165" s="49"/>
      <c r="J165" s="2"/>
      <c r="K165" s="2"/>
      <c r="L165" s="27"/>
    </row>
    <row r="166" spans="1:12" ht="13.8">
      <c r="A166" s="8"/>
      <c r="C166" s="47"/>
      <c r="D166" s="54"/>
      <c r="E166" s="49"/>
      <c r="J166" s="2"/>
      <c r="K166" s="2"/>
      <c r="L166" s="27"/>
    </row>
    <row r="167" spans="1:12" ht="13.8">
      <c r="A167" s="8"/>
      <c r="C167" s="47"/>
      <c r="D167" s="54"/>
      <c r="E167" s="49"/>
      <c r="J167" s="2"/>
      <c r="K167" s="2"/>
      <c r="L167" s="27"/>
    </row>
    <row r="168" spans="1:12" ht="13.8">
      <c r="A168" s="8"/>
      <c r="C168" s="47"/>
      <c r="D168" s="54"/>
      <c r="E168" s="49"/>
      <c r="J168" s="2"/>
      <c r="K168" s="2"/>
      <c r="L168" s="27"/>
    </row>
    <row r="169" spans="1:12" ht="13.8">
      <c r="A169" s="8"/>
      <c r="C169" s="47"/>
      <c r="D169" s="54"/>
      <c r="E169" s="49"/>
      <c r="J169" s="2"/>
      <c r="K169" s="2"/>
      <c r="L169" s="27"/>
    </row>
    <row r="170" spans="1:12" ht="13.8">
      <c r="A170" s="8"/>
      <c r="C170" s="47"/>
      <c r="D170" s="54"/>
      <c r="E170" s="49"/>
      <c r="J170" s="2"/>
      <c r="K170" s="2"/>
      <c r="L170" s="27"/>
    </row>
    <row r="171" spans="1:12" ht="13.8">
      <c r="A171" s="8"/>
      <c r="C171" s="47"/>
      <c r="D171" s="54"/>
      <c r="E171" s="49"/>
      <c r="J171" s="2"/>
      <c r="K171" s="2"/>
      <c r="L171" s="27"/>
    </row>
    <row r="172" spans="1:12" ht="13.8">
      <c r="A172" s="8"/>
      <c r="C172" s="47"/>
      <c r="D172" s="54"/>
      <c r="E172" s="49"/>
      <c r="J172" s="2"/>
      <c r="K172" s="2"/>
      <c r="L172" s="27"/>
    </row>
    <row r="173" spans="1:12" ht="13.8">
      <c r="A173" s="8"/>
      <c r="C173" s="47"/>
      <c r="D173" s="54"/>
      <c r="E173" s="49"/>
      <c r="J173" s="2"/>
      <c r="K173" s="2"/>
      <c r="L173" s="27"/>
    </row>
    <row r="174" spans="1:12" ht="13.8">
      <c r="A174" s="8"/>
      <c r="C174" s="47"/>
      <c r="D174" s="54"/>
      <c r="E174" s="49"/>
      <c r="J174" s="2"/>
      <c r="K174" s="2"/>
      <c r="L174" s="27"/>
    </row>
    <row r="175" spans="1:12" ht="13.8">
      <c r="A175" s="8"/>
      <c r="C175" s="47"/>
      <c r="D175" s="54"/>
      <c r="E175" s="49"/>
      <c r="J175" s="2"/>
      <c r="K175" s="2"/>
      <c r="L175" s="27"/>
    </row>
    <row r="176" spans="1:12" ht="13.8">
      <c r="A176" s="8"/>
      <c r="C176" s="47"/>
      <c r="D176" s="54"/>
      <c r="E176" s="49"/>
      <c r="J176" s="2"/>
      <c r="K176" s="2"/>
      <c r="L176" s="27"/>
    </row>
    <row r="177" spans="1:12" ht="13.8">
      <c r="A177" s="8"/>
      <c r="C177" s="47"/>
      <c r="D177" s="54"/>
      <c r="E177" s="49"/>
      <c r="J177" s="2"/>
      <c r="K177" s="2"/>
      <c r="L177" s="27"/>
    </row>
    <row r="178" spans="1:12" ht="13.8">
      <c r="A178" s="8"/>
      <c r="C178" s="47"/>
      <c r="D178" s="54"/>
      <c r="E178" s="49"/>
      <c r="J178" s="2"/>
      <c r="K178" s="2"/>
      <c r="L178" s="27"/>
    </row>
    <row r="179" spans="1:12" ht="13.8">
      <c r="A179" s="8"/>
      <c r="C179" s="47"/>
      <c r="D179" s="54"/>
      <c r="E179" s="49"/>
      <c r="J179" s="2"/>
      <c r="K179" s="2"/>
      <c r="L179" s="27"/>
    </row>
    <row r="180" spans="1:12" ht="13.8">
      <c r="A180" s="8"/>
      <c r="C180" s="47"/>
      <c r="D180" s="54"/>
      <c r="E180" s="49"/>
      <c r="J180" s="2"/>
      <c r="K180" s="2"/>
      <c r="L180" s="27"/>
    </row>
    <row r="181" spans="1:12" ht="13.8">
      <c r="A181" s="8"/>
      <c r="C181" s="47"/>
      <c r="D181" s="54"/>
      <c r="E181" s="49"/>
      <c r="J181" s="2"/>
      <c r="K181" s="2"/>
      <c r="L181" s="27"/>
    </row>
    <row r="182" spans="1:12" ht="13.8">
      <c r="A182" s="8"/>
      <c r="C182" s="47"/>
      <c r="D182" s="54"/>
      <c r="E182" s="49"/>
      <c r="J182" s="2"/>
      <c r="K182" s="2"/>
      <c r="L182" s="27"/>
    </row>
    <row r="183" spans="1:12" ht="13.8">
      <c r="A183" s="8"/>
      <c r="C183" s="47"/>
      <c r="D183" s="54"/>
      <c r="E183" s="49"/>
      <c r="J183" s="2"/>
      <c r="K183" s="2"/>
      <c r="L183" s="27"/>
    </row>
    <row r="184" spans="1:12" ht="13.8">
      <c r="A184" s="8"/>
      <c r="C184" s="47"/>
      <c r="D184" s="54"/>
      <c r="E184" s="49"/>
      <c r="J184" s="2"/>
      <c r="K184" s="2"/>
      <c r="L184" s="27"/>
    </row>
    <row r="185" spans="1:12" ht="13.8">
      <c r="A185" s="8"/>
      <c r="C185" s="47"/>
      <c r="D185" s="54"/>
      <c r="E185" s="49"/>
      <c r="J185" s="2"/>
      <c r="K185" s="2"/>
      <c r="L185" s="27"/>
    </row>
    <row r="186" spans="1:12" ht="13.8">
      <c r="A186" s="8"/>
      <c r="C186" s="47"/>
      <c r="D186" s="54"/>
      <c r="E186" s="49"/>
      <c r="J186" s="2"/>
      <c r="K186" s="2"/>
      <c r="L186" s="27"/>
    </row>
    <row r="187" spans="1:12" ht="13.8">
      <c r="A187" s="8"/>
      <c r="C187" s="47"/>
      <c r="D187" s="54"/>
      <c r="E187" s="49"/>
      <c r="J187" s="2"/>
      <c r="K187" s="2"/>
      <c r="L187" s="27"/>
    </row>
    <row r="188" spans="1:12" ht="13.8">
      <c r="A188" s="8"/>
      <c r="C188" s="47"/>
      <c r="D188" s="54"/>
      <c r="E188" s="49"/>
      <c r="J188" s="2"/>
      <c r="K188" s="2"/>
      <c r="L188" s="27"/>
    </row>
    <row r="189" spans="1:12" ht="13.8">
      <c r="A189" s="8"/>
      <c r="C189" s="47"/>
      <c r="D189" s="54"/>
      <c r="E189" s="49"/>
      <c r="J189" s="2"/>
      <c r="K189" s="2"/>
      <c r="L189" s="27"/>
    </row>
    <row r="190" spans="1:12" ht="13.8">
      <c r="A190" s="8"/>
      <c r="C190" s="47"/>
      <c r="D190" s="54"/>
      <c r="E190" s="49"/>
      <c r="J190" s="2"/>
      <c r="K190" s="2"/>
      <c r="L190" s="27"/>
    </row>
    <row r="191" spans="1:12" ht="13.8">
      <c r="A191" s="8"/>
      <c r="C191" s="47"/>
      <c r="D191" s="54"/>
      <c r="E191" s="49"/>
      <c r="J191" s="2"/>
      <c r="K191" s="2"/>
      <c r="L191" s="27"/>
    </row>
    <row r="192" spans="1:12" ht="13.8">
      <c r="A192" s="8"/>
      <c r="C192" s="47"/>
      <c r="D192" s="54"/>
      <c r="E192" s="49"/>
      <c r="J192" s="2"/>
      <c r="K192" s="2"/>
      <c r="L192" s="27"/>
    </row>
    <row r="193" spans="1:12" ht="13.8">
      <c r="A193" s="8"/>
      <c r="C193" s="47"/>
      <c r="D193" s="54"/>
      <c r="E193" s="49"/>
      <c r="J193" s="2"/>
      <c r="K193" s="2"/>
      <c r="L193" s="27"/>
    </row>
    <row r="194" spans="1:12" ht="13.8">
      <c r="A194" s="8"/>
      <c r="C194" s="47"/>
      <c r="D194" s="54"/>
      <c r="E194" s="49"/>
      <c r="J194" s="2"/>
      <c r="K194" s="2"/>
      <c r="L194" s="27"/>
    </row>
    <row r="195" spans="1:12" ht="13.8">
      <c r="A195" s="8"/>
      <c r="C195" s="47"/>
      <c r="D195" s="54"/>
      <c r="E195" s="49"/>
      <c r="J195" s="2"/>
      <c r="K195" s="2"/>
      <c r="L195" s="27"/>
    </row>
    <row r="196" spans="1:12" ht="13.8">
      <c r="A196" s="8"/>
      <c r="C196" s="47"/>
      <c r="D196" s="54"/>
      <c r="E196" s="49"/>
      <c r="J196" s="2"/>
      <c r="K196" s="2"/>
      <c r="L196" s="27"/>
    </row>
    <row r="197" spans="1:12" ht="13.8">
      <c r="A197" s="8"/>
      <c r="C197" s="47"/>
      <c r="D197" s="54"/>
      <c r="E197" s="49"/>
      <c r="J197" s="2"/>
      <c r="K197" s="2"/>
      <c r="L197" s="27"/>
    </row>
    <row r="198" spans="1:12" ht="13.8">
      <c r="A198" s="8"/>
      <c r="C198" s="47"/>
      <c r="D198" s="54"/>
      <c r="E198" s="49"/>
      <c r="J198" s="2"/>
      <c r="K198" s="2"/>
      <c r="L198" s="27"/>
    </row>
    <row r="199" spans="1:12" ht="13.8">
      <c r="A199" s="8"/>
      <c r="C199" s="47"/>
      <c r="D199" s="54"/>
      <c r="E199" s="49"/>
      <c r="J199" s="2"/>
      <c r="K199" s="2"/>
      <c r="L199" s="27"/>
    </row>
    <row r="200" spans="1:12" ht="13.8">
      <c r="A200" s="8"/>
      <c r="C200" s="47"/>
      <c r="D200" s="54"/>
      <c r="E200" s="49"/>
      <c r="J200" s="2"/>
      <c r="K200" s="2"/>
      <c r="L200" s="27"/>
    </row>
    <row r="201" spans="1:12" ht="13.8">
      <c r="A201" s="8"/>
      <c r="C201" s="47"/>
      <c r="D201" s="54"/>
      <c r="E201" s="49"/>
      <c r="J201" s="2"/>
      <c r="K201" s="2"/>
      <c r="L201" s="27"/>
    </row>
    <row r="202" spans="1:12" ht="13.8">
      <c r="A202" s="8"/>
      <c r="C202" s="47"/>
      <c r="D202" s="54"/>
      <c r="E202" s="49"/>
      <c r="J202" s="2"/>
      <c r="K202" s="2"/>
      <c r="L202" s="27"/>
    </row>
    <row r="203" spans="1:12" ht="13.8">
      <c r="A203" s="8"/>
      <c r="C203" s="47"/>
      <c r="D203" s="54"/>
      <c r="E203" s="49"/>
      <c r="J203" s="2"/>
      <c r="K203" s="2"/>
      <c r="L203" s="27"/>
    </row>
    <row r="204" spans="1:12" ht="13.8">
      <c r="A204" s="8"/>
      <c r="C204" s="47"/>
      <c r="D204" s="54"/>
      <c r="E204" s="49"/>
      <c r="J204" s="2"/>
      <c r="K204" s="2"/>
      <c r="L204" s="27"/>
    </row>
    <row r="205" spans="1:12" ht="13.8">
      <c r="A205" s="8"/>
      <c r="C205" s="47"/>
      <c r="D205" s="54"/>
      <c r="E205" s="49"/>
      <c r="J205" s="2"/>
      <c r="K205" s="2"/>
      <c r="L205" s="27"/>
    </row>
    <row r="206" spans="1:12" ht="13.8">
      <c r="A206" s="8"/>
      <c r="C206" s="47"/>
      <c r="D206" s="54"/>
      <c r="E206" s="49"/>
      <c r="J206" s="2"/>
      <c r="K206" s="2"/>
      <c r="L206" s="27"/>
    </row>
    <row r="207" spans="1:12" ht="13.8">
      <c r="A207" s="8"/>
      <c r="C207" s="47"/>
      <c r="D207" s="54"/>
      <c r="E207" s="49"/>
      <c r="J207" s="2"/>
      <c r="K207" s="2"/>
      <c r="L207" s="27"/>
    </row>
    <row r="208" spans="1:12" ht="13.8">
      <c r="A208" s="8"/>
      <c r="C208" s="47"/>
      <c r="D208" s="54"/>
      <c r="E208" s="49"/>
      <c r="J208" s="2"/>
      <c r="K208" s="2"/>
      <c r="L208" s="27"/>
    </row>
    <row r="209" spans="1:12" ht="13.8">
      <c r="A209" s="8"/>
      <c r="C209" s="47"/>
      <c r="D209" s="54"/>
      <c r="E209" s="49"/>
      <c r="J209" s="2"/>
      <c r="K209" s="2"/>
      <c r="L209" s="27"/>
    </row>
    <row r="210" spans="1:12" ht="13.8">
      <c r="A210" s="8"/>
      <c r="C210" s="47"/>
      <c r="D210" s="54"/>
      <c r="E210" s="49"/>
      <c r="J210" s="2"/>
      <c r="K210" s="2"/>
      <c r="L210" s="27"/>
    </row>
    <row r="211" spans="1:12" ht="13.8">
      <c r="A211" s="8"/>
      <c r="C211" s="47"/>
      <c r="D211" s="54"/>
      <c r="E211" s="49"/>
      <c r="J211" s="2"/>
      <c r="K211" s="2"/>
      <c r="L211" s="27"/>
    </row>
    <row r="212" spans="1:12" ht="13.8">
      <c r="A212" s="8"/>
      <c r="C212" s="47"/>
      <c r="D212" s="54"/>
      <c r="E212" s="49"/>
      <c r="J212" s="2"/>
      <c r="K212" s="2"/>
      <c r="L212" s="27"/>
    </row>
    <row r="213" spans="1:12" ht="13.8">
      <c r="A213" s="8"/>
      <c r="C213" s="47"/>
      <c r="D213" s="54"/>
      <c r="E213" s="49"/>
      <c r="J213" s="2"/>
      <c r="K213" s="2"/>
      <c r="L213" s="27"/>
    </row>
    <row r="214" spans="1:12" ht="13.8">
      <c r="A214" s="8"/>
      <c r="C214" s="47"/>
      <c r="D214" s="54"/>
      <c r="E214" s="49"/>
      <c r="J214" s="2"/>
      <c r="K214" s="2"/>
      <c r="L214" s="27"/>
    </row>
    <row r="215" spans="1:12" ht="13.8">
      <c r="A215" s="8"/>
      <c r="C215" s="47"/>
      <c r="D215" s="54"/>
      <c r="E215" s="49"/>
      <c r="J215" s="2"/>
      <c r="K215" s="2"/>
      <c r="L215" s="27"/>
    </row>
    <row r="216" spans="1:12" ht="13.8">
      <c r="A216" s="8"/>
      <c r="C216" s="47"/>
      <c r="D216" s="54"/>
      <c r="E216" s="49"/>
      <c r="J216" s="2"/>
      <c r="K216" s="2"/>
      <c r="L216" s="27"/>
    </row>
    <row r="217" spans="1:12" ht="13.8">
      <c r="A217" s="8"/>
      <c r="C217" s="47"/>
      <c r="D217" s="54"/>
      <c r="E217" s="49"/>
      <c r="J217" s="2"/>
      <c r="K217" s="2"/>
      <c r="L217" s="27"/>
    </row>
    <row r="218" spans="1:12" ht="13.8">
      <c r="A218" s="8"/>
      <c r="C218" s="47"/>
      <c r="D218" s="54"/>
      <c r="E218" s="49"/>
      <c r="J218" s="2"/>
      <c r="K218" s="2"/>
      <c r="L218" s="27"/>
    </row>
    <row r="219" spans="1:12" ht="13.8">
      <c r="A219" s="8"/>
      <c r="C219" s="47"/>
      <c r="D219" s="54"/>
      <c r="E219" s="49"/>
      <c r="J219" s="2"/>
      <c r="K219" s="2"/>
      <c r="L219" s="27"/>
    </row>
    <row r="220" spans="1:12" ht="13.8">
      <c r="A220" s="8"/>
      <c r="C220" s="47"/>
      <c r="D220" s="54"/>
      <c r="E220" s="49"/>
      <c r="J220" s="2"/>
      <c r="K220" s="2"/>
      <c r="L220" s="27"/>
    </row>
    <row r="221" spans="1:12" ht="13.8">
      <c r="A221" s="8"/>
      <c r="C221" s="47"/>
      <c r="D221" s="54"/>
      <c r="E221" s="49"/>
      <c r="J221" s="2"/>
      <c r="K221" s="2"/>
      <c r="L221" s="27"/>
    </row>
    <row r="222" spans="1:12" ht="13.8">
      <c r="A222" s="8"/>
      <c r="C222" s="47"/>
      <c r="D222" s="54"/>
      <c r="E222" s="49"/>
      <c r="J222" s="2"/>
      <c r="K222" s="2"/>
      <c r="L222" s="27"/>
    </row>
    <row r="223" spans="1:12" ht="13.8">
      <c r="A223" s="8"/>
      <c r="C223" s="47"/>
      <c r="D223" s="54"/>
      <c r="E223" s="49"/>
      <c r="J223" s="2"/>
      <c r="K223" s="2"/>
      <c r="L223" s="27"/>
    </row>
    <row r="224" spans="1:12" ht="13.8">
      <c r="A224" s="8"/>
      <c r="C224" s="47"/>
      <c r="D224" s="54"/>
      <c r="E224" s="49"/>
      <c r="J224" s="2"/>
      <c r="K224" s="2"/>
      <c r="L224" s="27"/>
    </row>
    <row r="225" spans="1:12" ht="13.8">
      <c r="A225" s="8"/>
      <c r="C225" s="47"/>
      <c r="D225" s="54"/>
      <c r="E225" s="49"/>
      <c r="J225" s="2"/>
      <c r="K225" s="2"/>
      <c r="L225" s="27"/>
    </row>
    <row r="226" spans="1:12" ht="13.8">
      <c r="A226" s="8"/>
      <c r="C226" s="47"/>
      <c r="D226" s="54"/>
      <c r="E226" s="49"/>
      <c r="J226" s="2"/>
      <c r="K226" s="2"/>
      <c r="L226" s="27"/>
    </row>
    <row r="227" spans="1:12" ht="13.8">
      <c r="A227" s="8"/>
      <c r="C227" s="47"/>
      <c r="D227" s="54"/>
      <c r="E227" s="49"/>
      <c r="J227" s="2"/>
      <c r="K227" s="2"/>
      <c r="L227" s="27"/>
    </row>
    <row r="228" spans="1:12" ht="13.8">
      <c r="A228" s="8"/>
      <c r="C228" s="47"/>
      <c r="D228" s="54"/>
      <c r="E228" s="49"/>
      <c r="J228" s="2"/>
      <c r="K228" s="2"/>
      <c r="L228" s="27"/>
    </row>
    <row r="229" spans="1:12" ht="13.8">
      <c r="A229" s="8"/>
      <c r="C229" s="47"/>
      <c r="D229" s="54"/>
      <c r="E229" s="49"/>
      <c r="J229" s="2"/>
      <c r="K229" s="2"/>
      <c r="L229" s="27"/>
    </row>
    <row r="230" spans="1:12" ht="13.8">
      <c r="A230" s="8"/>
      <c r="C230" s="47"/>
      <c r="D230" s="54"/>
      <c r="E230" s="49"/>
      <c r="J230" s="2"/>
      <c r="K230" s="2"/>
      <c r="L230" s="27"/>
    </row>
    <row r="231" spans="1:12" ht="13.8">
      <c r="A231" s="8"/>
      <c r="C231" s="47"/>
      <c r="D231" s="54"/>
      <c r="E231" s="49"/>
      <c r="J231" s="2"/>
      <c r="K231" s="2"/>
      <c r="L231" s="27"/>
    </row>
    <row r="232" spans="1:12" ht="13.8">
      <c r="A232" s="8"/>
      <c r="C232" s="47"/>
      <c r="D232" s="54"/>
      <c r="E232" s="49"/>
      <c r="J232" s="2"/>
      <c r="K232" s="2"/>
      <c r="L232" s="27"/>
    </row>
    <row r="233" spans="1:12" ht="13.8">
      <c r="A233" s="8"/>
      <c r="C233" s="47"/>
      <c r="D233" s="54"/>
      <c r="E233" s="49"/>
      <c r="J233" s="2"/>
      <c r="K233" s="2"/>
      <c r="L233" s="27"/>
    </row>
    <row r="234" spans="1:12" ht="13.8">
      <c r="A234" s="8"/>
      <c r="C234" s="47"/>
      <c r="D234" s="54"/>
      <c r="E234" s="49"/>
      <c r="J234" s="2"/>
      <c r="K234" s="2"/>
      <c r="L234" s="27"/>
    </row>
    <row r="235" spans="1:12" ht="13.8">
      <c r="A235" s="8"/>
      <c r="C235" s="47"/>
      <c r="D235" s="54"/>
      <c r="E235" s="49"/>
      <c r="J235" s="2"/>
      <c r="K235" s="2"/>
      <c r="L235" s="27"/>
    </row>
    <row r="236" spans="1:12" ht="13.8">
      <c r="A236" s="8"/>
      <c r="C236" s="47"/>
      <c r="D236" s="54"/>
      <c r="E236" s="49"/>
      <c r="J236" s="2"/>
      <c r="K236" s="2"/>
      <c r="L236" s="27"/>
    </row>
    <row r="237" spans="1:12" ht="13.8">
      <c r="A237" s="8"/>
      <c r="C237" s="47"/>
      <c r="D237" s="54"/>
      <c r="E237" s="49"/>
      <c r="J237" s="2"/>
      <c r="K237" s="2"/>
      <c r="L237" s="27"/>
    </row>
    <row r="238" spans="1:12" ht="13.8">
      <c r="A238" s="8"/>
      <c r="C238" s="47"/>
      <c r="D238" s="54"/>
      <c r="E238" s="49"/>
      <c r="J238" s="2"/>
      <c r="K238" s="2"/>
      <c r="L238" s="27"/>
    </row>
    <row r="239" spans="1:12" ht="13.8">
      <c r="A239" s="8"/>
      <c r="C239" s="47"/>
      <c r="D239" s="54"/>
      <c r="E239" s="49"/>
      <c r="J239" s="2"/>
      <c r="K239" s="2"/>
      <c r="L239" s="27"/>
    </row>
    <row r="240" spans="1:12" ht="13.8">
      <c r="A240" s="8"/>
      <c r="C240" s="47"/>
      <c r="D240" s="54"/>
      <c r="E240" s="49"/>
      <c r="J240" s="2"/>
      <c r="K240" s="2"/>
      <c r="L240" s="27"/>
    </row>
    <row r="241" spans="1:12" ht="13.8">
      <c r="A241" s="8"/>
      <c r="C241" s="47"/>
      <c r="D241" s="54"/>
      <c r="E241" s="49"/>
      <c r="J241" s="2"/>
      <c r="K241" s="2"/>
      <c r="L241" s="27"/>
    </row>
    <row r="242" spans="1:12" ht="13.8">
      <c r="A242" s="8"/>
      <c r="C242" s="47"/>
      <c r="D242" s="54"/>
      <c r="E242" s="49"/>
      <c r="J242" s="2"/>
      <c r="K242" s="2"/>
      <c r="L242" s="27"/>
    </row>
    <row r="243" spans="1:12" ht="13.8">
      <c r="A243" s="8"/>
      <c r="C243" s="47"/>
      <c r="D243" s="54"/>
      <c r="E243" s="49"/>
      <c r="J243" s="2"/>
      <c r="K243" s="2"/>
      <c r="L243" s="27"/>
    </row>
    <row r="244" spans="1:12" ht="13.8">
      <c r="A244" s="8"/>
      <c r="C244" s="47"/>
      <c r="D244" s="54"/>
      <c r="E244" s="49"/>
      <c r="J244" s="2"/>
      <c r="K244" s="2"/>
      <c r="L244" s="27"/>
    </row>
    <row r="245" spans="1:12" ht="13.8">
      <c r="A245" s="8"/>
      <c r="C245" s="47"/>
      <c r="D245" s="54"/>
      <c r="E245" s="49"/>
      <c r="J245" s="2"/>
      <c r="K245" s="2"/>
      <c r="L245" s="27"/>
    </row>
    <row r="246" spans="1:12" ht="13.8">
      <c r="A246" s="8"/>
      <c r="C246" s="47"/>
      <c r="D246" s="54"/>
      <c r="E246" s="49"/>
      <c r="J246" s="2"/>
      <c r="K246" s="2"/>
      <c r="L246" s="27"/>
    </row>
    <row r="247" spans="1:12" ht="13.8">
      <c r="A247" s="8"/>
      <c r="C247" s="47"/>
      <c r="D247" s="54"/>
      <c r="E247" s="49"/>
      <c r="J247" s="2"/>
      <c r="K247" s="2"/>
      <c r="L247" s="27"/>
    </row>
    <row r="248" spans="1:12" ht="13.8">
      <c r="A248" s="8"/>
      <c r="C248" s="47"/>
      <c r="D248" s="54"/>
      <c r="E248" s="49"/>
      <c r="J248" s="2"/>
      <c r="K248" s="2"/>
      <c r="L248" s="27"/>
    </row>
    <row r="249" spans="1:12" ht="13.8">
      <c r="A249" s="8"/>
      <c r="C249" s="47"/>
      <c r="D249" s="54"/>
      <c r="E249" s="49"/>
      <c r="J249" s="2"/>
      <c r="K249" s="2"/>
      <c r="L249" s="27"/>
    </row>
    <row r="250" spans="1:12" ht="13.8">
      <c r="A250" s="8"/>
      <c r="C250" s="47"/>
      <c r="D250" s="54"/>
      <c r="E250" s="49"/>
      <c r="J250" s="2"/>
      <c r="K250" s="2"/>
      <c r="L250" s="27"/>
    </row>
    <row r="251" spans="1:12" ht="13.8">
      <c r="A251" s="8"/>
      <c r="C251" s="47"/>
      <c r="D251" s="54"/>
      <c r="E251" s="49"/>
      <c r="J251" s="2"/>
      <c r="K251" s="2"/>
      <c r="L251" s="27"/>
    </row>
    <row r="252" spans="1:12" ht="13.8">
      <c r="A252" s="8"/>
      <c r="C252" s="47"/>
      <c r="D252" s="54"/>
      <c r="E252" s="49"/>
      <c r="J252" s="2"/>
      <c r="K252" s="2"/>
      <c r="L252" s="27"/>
    </row>
    <row r="253" spans="1:12" ht="13.8">
      <c r="A253" s="8"/>
      <c r="C253" s="47"/>
      <c r="D253" s="54"/>
      <c r="E253" s="49"/>
      <c r="J253" s="2"/>
      <c r="K253" s="2"/>
      <c r="L253" s="27"/>
    </row>
    <row r="254" spans="1:12" ht="13.8">
      <c r="A254" s="8"/>
      <c r="C254" s="47"/>
      <c r="D254" s="54"/>
      <c r="E254" s="49"/>
      <c r="J254" s="2"/>
      <c r="K254" s="2"/>
      <c r="L254" s="27"/>
    </row>
    <row r="255" spans="1:12" ht="13.8">
      <c r="A255" s="8"/>
      <c r="C255" s="47"/>
      <c r="D255" s="54"/>
      <c r="E255" s="49"/>
      <c r="J255" s="2"/>
      <c r="K255" s="2"/>
      <c r="L255" s="27"/>
    </row>
    <row r="256" spans="1:12" ht="13.8">
      <c r="A256" s="8"/>
      <c r="C256" s="47"/>
      <c r="D256" s="54"/>
      <c r="E256" s="49"/>
      <c r="J256" s="2"/>
      <c r="K256" s="2"/>
      <c r="L256" s="27"/>
    </row>
    <row r="257" spans="1:12" ht="13.8">
      <c r="A257" s="8"/>
      <c r="C257" s="47"/>
      <c r="D257" s="54"/>
      <c r="E257" s="49"/>
      <c r="J257" s="2"/>
      <c r="K257" s="2"/>
      <c r="L257" s="27"/>
    </row>
    <row r="258" spans="1:12" ht="13.8">
      <c r="A258" s="8"/>
      <c r="C258" s="47"/>
      <c r="D258" s="54"/>
      <c r="E258" s="49"/>
      <c r="J258" s="2"/>
      <c r="K258" s="2"/>
      <c r="L258" s="27"/>
    </row>
    <row r="259" spans="1:12" ht="13.8">
      <c r="A259" s="8"/>
      <c r="C259" s="47"/>
      <c r="D259" s="54"/>
      <c r="E259" s="49"/>
      <c r="J259" s="2"/>
      <c r="K259" s="2"/>
      <c r="L259" s="27"/>
    </row>
    <row r="260" spans="1:12" ht="13.8">
      <c r="A260" s="8"/>
      <c r="C260" s="47"/>
      <c r="D260" s="54"/>
      <c r="E260" s="49"/>
      <c r="J260" s="2"/>
      <c r="K260" s="2"/>
      <c r="L260" s="27"/>
    </row>
    <row r="261" spans="1:12" ht="13.8">
      <c r="A261" s="8"/>
      <c r="C261" s="47"/>
      <c r="D261" s="54"/>
      <c r="E261" s="49"/>
      <c r="J261" s="2"/>
      <c r="K261" s="2"/>
      <c r="L261" s="27"/>
    </row>
    <row r="262" spans="1:12" ht="13.8">
      <c r="A262" s="8"/>
      <c r="C262" s="47"/>
      <c r="D262" s="54"/>
      <c r="E262" s="49"/>
      <c r="J262" s="2"/>
      <c r="K262" s="2"/>
      <c r="L262" s="27"/>
    </row>
    <row r="263" spans="1:12" ht="13.8">
      <c r="A263" s="8"/>
      <c r="C263" s="47"/>
      <c r="D263" s="54"/>
      <c r="E263" s="49"/>
      <c r="J263" s="2"/>
      <c r="K263" s="2"/>
      <c r="L263" s="27"/>
    </row>
    <row r="264" spans="1:12" ht="13.8">
      <c r="A264" s="8"/>
      <c r="C264" s="47"/>
      <c r="D264" s="54"/>
      <c r="E264" s="49"/>
      <c r="J264" s="2"/>
      <c r="K264" s="2"/>
      <c r="L264" s="27"/>
    </row>
    <row r="265" spans="1:12" ht="13.8">
      <c r="A265" s="8"/>
      <c r="C265" s="47"/>
      <c r="D265" s="54"/>
      <c r="E265" s="49"/>
      <c r="J265" s="2"/>
      <c r="K265" s="2"/>
      <c r="L265" s="27"/>
    </row>
    <row r="266" spans="1:12" ht="13.8">
      <c r="A266" s="8"/>
      <c r="C266" s="47"/>
      <c r="D266" s="54"/>
      <c r="E266" s="49"/>
      <c r="J266" s="2"/>
      <c r="K266" s="2"/>
      <c r="L266" s="27"/>
    </row>
    <row r="267" spans="1:12" ht="13.8">
      <c r="A267" s="8"/>
      <c r="C267" s="47"/>
      <c r="D267" s="54"/>
      <c r="E267" s="49"/>
      <c r="J267" s="2"/>
      <c r="K267" s="2"/>
      <c r="L267" s="27"/>
    </row>
    <row r="268" spans="1:12" ht="13.8">
      <c r="A268" s="8"/>
      <c r="C268" s="47"/>
      <c r="D268" s="54"/>
      <c r="E268" s="49"/>
      <c r="J268" s="2"/>
      <c r="K268" s="2"/>
      <c r="L268" s="27"/>
    </row>
    <row r="269" spans="1:12" ht="13.8">
      <c r="A269" s="8"/>
      <c r="C269" s="47"/>
      <c r="D269" s="54"/>
      <c r="E269" s="49"/>
      <c r="J269" s="2"/>
      <c r="K269" s="2"/>
      <c r="L269" s="27"/>
    </row>
    <row r="270" spans="1:12" ht="13.8">
      <c r="A270" s="8"/>
      <c r="C270" s="47"/>
      <c r="D270" s="54"/>
      <c r="E270" s="49"/>
      <c r="J270" s="2"/>
      <c r="K270" s="2"/>
      <c r="L270" s="27"/>
    </row>
    <row r="271" spans="1:12" ht="13.8">
      <c r="A271" s="8"/>
      <c r="C271" s="47"/>
      <c r="D271" s="54"/>
      <c r="E271" s="49"/>
      <c r="J271" s="2"/>
      <c r="K271" s="2"/>
      <c r="L271" s="27"/>
    </row>
    <row r="272" spans="1:12" ht="13.8">
      <c r="A272" s="8"/>
      <c r="C272" s="47"/>
      <c r="D272" s="54"/>
      <c r="E272" s="49"/>
      <c r="J272" s="2"/>
      <c r="K272" s="2"/>
      <c r="L272" s="27"/>
    </row>
    <row r="273" spans="1:12" ht="13.8">
      <c r="A273" s="8"/>
      <c r="C273" s="47"/>
      <c r="D273" s="54"/>
      <c r="E273" s="49"/>
      <c r="J273" s="2"/>
      <c r="K273" s="2"/>
      <c r="L273" s="27"/>
    </row>
    <row r="274" spans="1:12" ht="13.8">
      <c r="A274" s="8"/>
      <c r="C274" s="47"/>
      <c r="D274" s="54"/>
      <c r="E274" s="49"/>
      <c r="J274" s="2"/>
      <c r="K274" s="2"/>
      <c r="L274" s="27"/>
    </row>
    <row r="275" spans="1:12" ht="13.8">
      <c r="A275" s="8"/>
      <c r="C275" s="47"/>
      <c r="D275" s="54"/>
      <c r="E275" s="49"/>
      <c r="J275" s="2"/>
      <c r="K275" s="2"/>
      <c r="L275" s="27"/>
    </row>
    <row r="276" spans="1:12" ht="13.8">
      <c r="A276" s="8"/>
      <c r="C276" s="47"/>
      <c r="D276" s="54"/>
      <c r="E276" s="49"/>
      <c r="J276" s="2"/>
      <c r="K276" s="2"/>
      <c r="L276" s="27"/>
    </row>
    <row r="277" spans="1:12" ht="13.8">
      <c r="A277" s="8"/>
      <c r="C277" s="47"/>
      <c r="D277" s="54"/>
      <c r="E277" s="49"/>
      <c r="J277" s="2"/>
      <c r="K277" s="2"/>
      <c r="L277" s="27"/>
    </row>
    <row r="278" spans="1:12" ht="13.8">
      <c r="A278" s="8"/>
      <c r="C278" s="47"/>
      <c r="D278" s="54"/>
      <c r="E278" s="49"/>
      <c r="J278" s="2"/>
      <c r="K278" s="2"/>
      <c r="L278" s="27"/>
    </row>
    <row r="279" spans="1:12" ht="13.8">
      <c r="A279" s="8"/>
      <c r="C279" s="47"/>
      <c r="D279" s="54"/>
      <c r="E279" s="49"/>
      <c r="J279" s="2"/>
      <c r="K279" s="2"/>
      <c r="L279" s="27"/>
    </row>
    <row r="280" spans="1:12" ht="13.8">
      <c r="A280" s="8"/>
      <c r="C280" s="47"/>
      <c r="D280" s="54"/>
      <c r="E280" s="49"/>
      <c r="J280" s="2"/>
      <c r="K280" s="2"/>
      <c r="L280" s="27"/>
    </row>
    <row r="281" spans="1:12" ht="13.8">
      <c r="A281" s="8"/>
      <c r="C281" s="47"/>
      <c r="D281" s="54"/>
      <c r="E281" s="49"/>
      <c r="J281" s="2"/>
      <c r="K281" s="2"/>
      <c r="L281" s="27"/>
    </row>
    <row r="282" spans="1:12" ht="13.8">
      <c r="A282" s="8"/>
      <c r="C282" s="47"/>
      <c r="D282" s="54"/>
      <c r="E282" s="49"/>
      <c r="J282" s="2"/>
      <c r="K282" s="2"/>
      <c r="L282" s="27"/>
    </row>
    <row r="283" spans="1:12" ht="13.8">
      <c r="A283" s="8"/>
      <c r="C283" s="47"/>
      <c r="D283" s="54"/>
      <c r="E283" s="49"/>
      <c r="J283" s="2"/>
      <c r="K283" s="2"/>
      <c r="L283" s="27"/>
    </row>
    <row r="284" spans="1:12" ht="13.8">
      <c r="A284" s="8"/>
      <c r="C284" s="47"/>
      <c r="D284" s="54"/>
      <c r="E284" s="49"/>
      <c r="J284" s="2"/>
      <c r="K284" s="2"/>
      <c r="L284" s="27"/>
    </row>
    <row r="285" spans="1:12" ht="13.8">
      <c r="A285" s="8"/>
      <c r="C285" s="47"/>
      <c r="D285" s="54"/>
      <c r="E285" s="49"/>
      <c r="J285" s="2"/>
      <c r="K285" s="2"/>
      <c r="L285" s="27"/>
    </row>
    <row r="286" spans="1:12" ht="13.8">
      <c r="A286" s="8"/>
      <c r="C286" s="47"/>
      <c r="D286" s="54"/>
      <c r="E286" s="49"/>
      <c r="J286" s="2"/>
      <c r="K286" s="2"/>
      <c r="L286" s="27"/>
    </row>
    <row r="287" spans="1:12" ht="13.8">
      <c r="A287" s="8"/>
      <c r="C287" s="47"/>
      <c r="D287" s="54"/>
      <c r="E287" s="49"/>
      <c r="J287" s="2"/>
      <c r="K287" s="2"/>
      <c r="L287" s="27"/>
    </row>
    <row r="288" spans="1:12" ht="13.8">
      <c r="A288" s="8"/>
      <c r="C288" s="47"/>
      <c r="D288" s="54"/>
      <c r="E288" s="49"/>
      <c r="J288" s="2"/>
      <c r="K288" s="2"/>
      <c r="L288" s="27"/>
    </row>
    <row r="289" spans="1:12" ht="13.8">
      <c r="A289" s="8"/>
      <c r="C289" s="47"/>
      <c r="D289" s="54"/>
      <c r="E289" s="49"/>
      <c r="J289" s="2"/>
      <c r="K289" s="2"/>
      <c r="L289" s="27"/>
    </row>
    <row r="290" spans="1:12" ht="13.8">
      <c r="A290" s="8"/>
      <c r="C290" s="47"/>
      <c r="D290" s="54"/>
      <c r="E290" s="49"/>
      <c r="J290" s="2"/>
      <c r="K290" s="2"/>
      <c r="L290" s="27"/>
    </row>
    <row r="291" spans="1:12" ht="13.8">
      <c r="A291" s="8"/>
      <c r="C291" s="47"/>
      <c r="D291" s="54"/>
      <c r="E291" s="49"/>
      <c r="J291" s="2"/>
      <c r="K291" s="2"/>
      <c r="L291" s="27"/>
    </row>
    <row r="292" spans="1:12" ht="13.8">
      <c r="A292" s="8"/>
      <c r="C292" s="47"/>
      <c r="D292" s="54"/>
      <c r="E292" s="49"/>
      <c r="J292" s="2"/>
      <c r="K292" s="2"/>
      <c r="L292" s="27"/>
    </row>
    <row r="293" spans="1:12" ht="13.8">
      <c r="A293" s="8"/>
      <c r="C293" s="47"/>
      <c r="D293" s="54"/>
      <c r="E293" s="49"/>
      <c r="J293" s="2"/>
      <c r="K293" s="2"/>
      <c r="L293" s="27"/>
    </row>
    <row r="294" spans="1:12" ht="13.8">
      <c r="A294" s="8"/>
      <c r="C294" s="47"/>
      <c r="D294" s="54"/>
      <c r="E294" s="49"/>
      <c r="J294" s="2"/>
      <c r="K294" s="2"/>
      <c r="L294" s="27"/>
    </row>
    <row r="295" spans="1:12" ht="13.8">
      <c r="A295" s="8"/>
      <c r="C295" s="47"/>
      <c r="D295" s="54"/>
      <c r="E295" s="49"/>
      <c r="J295" s="2"/>
      <c r="K295" s="2"/>
      <c r="L295" s="27"/>
    </row>
    <row r="296" spans="1:12" ht="13.8">
      <c r="A296" s="8"/>
      <c r="C296" s="47"/>
      <c r="D296" s="54"/>
      <c r="E296" s="49"/>
      <c r="J296" s="2"/>
      <c r="K296" s="2"/>
      <c r="L296" s="27"/>
    </row>
    <row r="297" spans="1:12" ht="13.8">
      <c r="A297" s="8"/>
      <c r="C297" s="47"/>
      <c r="D297" s="54"/>
      <c r="E297" s="49"/>
      <c r="J297" s="2"/>
      <c r="K297" s="2"/>
      <c r="L297" s="27"/>
    </row>
    <row r="298" spans="1:12" ht="13.8">
      <c r="A298" s="8"/>
      <c r="C298" s="47"/>
      <c r="D298" s="54"/>
      <c r="E298" s="49"/>
      <c r="J298" s="2"/>
      <c r="K298" s="2"/>
      <c r="L298" s="27"/>
    </row>
    <row r="299" spans="1:12" ht="13.8">
      <c r="A299" s="8"/>
      <c r="C299" s="47"/>
      <c r="D299" s="54"/>
      <c r="E299" s="49"/>
      <c r="J299" s="2"/>
      <c r="K299" s="2"/>
      <c r="L299" s="27"/>
    </row>
    <row r="300" spans="1:12" ht="13.8">
      <c r="A300" s="8"/>
      <c r="C300" s="47"/>
      <c r="D300" s="54"/>
      <c r="E300" s="49"/>
      <c r="J300" s="2"/>
      <c r="K300" s="2"/>
      <c r="L300" s="27"/>
    </row>
    <row r="301" spans="1:12" ht="13.8">
      <c r="A301" s="8"/>
      <c r="C301" s="47"/>
      <c r="D301" s="54"/>
      <c r="E301" s="49"/>
      <c r="J301" s="2"/>
      <c r="K301" s="2"/>
      <c r="L301" s="27"/>
    </row>
    <row r="302" spans="1:12" ht="13.8">
      <c r="A302" s="8"/>
      <c r="C302" s="47"/>
      <c r="D302" s="54"/>
      <c r="E302" s="49"/>
      <c r="J302" s="2"/>
      <c r="K302" s="2"/>
      <c r="L302" s="27"/>
    </row>
    <row r="303" spans="1:12" ht="13.8">
      <c r="A303" s="8"/>
      <c r="C303" s="47"/>
      <c r="D303" s="54"/>
      <c r="E303" s="49"/>
      <c r="J303" s="2"/>
      <c r="K303" s="2"/>
      <c r="L303" s="27"/>
    </row>
    <row r="304" spans="1:12" ht="13.8">
      <c r="A304" s="8"/>
      <c r="C304" s="47"/>
      <c r="D304" s="54"/>
      <c r="E304" s="49"/>
      <c r="J304" s="2"/>
      <c r="K304" s="2"/>
      <c r="L304" s="27"/>
    </row>
    <row r="305" spans="1:12" ht="13.8">
      <c r="A305" s="8"/>
      <c r="C305" s="47"/>
      <c r="D305" s="54"/>
      <c r="E305" s="49"/>
      <c r="J305" s="2"/>
      <c r="K305" s="2"/>
      <c r="L305" s="27"/>
    </row>
    <row r="306" spans="1:12" ht="13.8">
      <c r="A306" s="8"/>
      <c r="C306" s="47"/>
      <c r="D306" s="54"/>
      <c r="E306" s="49"/>
      <c r="J306" s="2"/>
      <c r="K306" s="2"/>
      <c r="L306" s="27"/>
    </row>
    <row r="307" spans="1:12" ht="13.8">
      <c r="A307" s="8"/>
      <c r="C307" s="47"/>
      <c r="D307" s="54"/>
      <c r="E307" s="49"/>
      <c r="J307" s="2"/>
      <c r="K307" s="2"/>
      <c r="L307" s="27"/>
    </row>
    <row r="308" spans="1:12" ht="13.8">
      <c r="A308" s="8"/>
      <c r="C308" s="47"/>
      <c r="D308" s="54"/>
      <c r="E308" s="49"/>
      <c r="J308" s="2"/>
      <c r="K308" s="2"/>
      <c r="L308" s="27"/>
    </row>
    <row r="309" spans="1:12" ht="13.8">
      <c r="A309" s="8"/>
      <c r="C309" s="47"/>
      <c r="D309" s="54"/>
      <c r="E309" s="49"/>
      <c r="J309" s="2"/>
      <c r="K309" s="2"/>
      <c r="L309" s="27"/>
    </row>
    <row r="310" spans="1:12" ht="13.8">
      <c r="A310" s="8"/>
      <c r="C310" s="47"/>
      <c r="D310" s="54"/>
      <c r="E310" s="49"/>
      <c r="J310" s="2"/>
      <c r="K310" s="2"/>
      <c r="L310" s="27"/>
    </row>
    <row r="311" spans="1:12" ht="13.8">
      <c r="A311" s="8"/>
      <c r="C311" s="47"/>
      <c r="D311" s="54"/>
      <c r="E311" s="49"/>
      <c r="J311" s="2"/>
      <c r="K311" s="2"/>
      <c r="L311" s="27"/>
    </row>
    <row r="312" spans="1:12" ht="13.8">
      <c r="A312" s="8"/>
      <c r="C312" s="47"/>
      <c r="D312" s="54"/>
      <c r="E312" s="49"/>
      <c r="J312" s="2"/>
      <c r="K312" s="2"/>
      <c r="L312" s="27"/>
    </row>
    <row r="313" spans="1:12" ht="13.8">
      <c r="A313" s="8"/>
      <c r="C313" s="47"/>
      <c r="D313" s="54"/>
      <c r="E313" s="49"/>
      <c r="J313" s="2"/>
      <c r="K313" s="2"/>
      <c r="L313" s="27"/>
    </row>
    <row r="314" spans="1:12" ht="13.8">
      <c r="A314" s="8"/>
      <c r="C314" s="47"/>
      <c r="D314" s="54"/>
      <c r="E314" s="49"/>
      <c r="J314" s="2"/>
      <c r="K314" s="2"/>
      <c r="L314" s="27"/>
    </row>
    <row r="315" spans="1:12" ht="13.8">
      <c r="A315" s="8"/>
      <c r="C315" s="47"/>
      <c r="D315" s="54"/>
      <c r="E315" s="49"/>
      <c r="J315" s="2"/>
      <c r="K315" s="2"/>
      <c r="L315" s="27"/>
    </row>
    <row r="316" spans="1:12" ht="13.8">
      <c r="A316" s="8"/>
      <c r="C316" s="47"/>
      <c r="D316" s="54"/>
      <c r="E316" s="49"/>
      <c r="J316" s="2"/>
      <c r="K316" s="2"/>
      <c r="L316" s="27"/>
    </row>
    <row r="317" spans="1:12" ht="13.8">
      <c r="A317" s="8"/>
      <c r="C317" s="47"/>
      <c r="D317" s="54"/>
      <c r="E317" s="49"/>
      <c r="J317" s="2"/>
      <c r="K317" s="2"/>
      <c r="L317" s="27"/>
    </row>
    <row r="318" spans="1:12" ht="13.8">
      <c r="A318" s="8"/>
      <c r="C318" s="47"/>
      <c r="D318" s="54"/>
      <c r="E318" s="49"/>
      <c r="J318" s="2"/>
      <c r="K318" s="2"/>
      <c r="L318" s="27"/>
    </row>
    <row r="319" spans="1:12" ht="13.8">
      <c r="A319" s="8"/>
      <c r="C319" s="47"/>
      <c r="D319" s="54"/>
      <c r="E319" s="49"/>
      <c r="J319" s="2"/>
      <c r="K319" s="2"/>
      <c r="L319" s="27"/>
    </row>
    <row r="320" spans="1:12" ht="13.8">
      <c r="A320" s="8"/>
      <c r="C320" s="47"/>
      <c r="D320" s="54"/>
      <c r="E320" s="49"/>
      <c r="J320" s="2"/>
      <c r="K320" s="2"/>
      <c r="L320" s="27"/>
    </row>
    <row r="321" spans="1:12" ht="13.8">
      <c r="A321" s="8"/>
      <c r="C321" s="47"/>
      <c r="D321" s="54"/>
      <c r="E321" s="49"/>
      <c r="J321" s="2"/>
      <c r="K321" s="2"/>
      <c r="L321" s="27"/>
    </row>
    <row r="322" spans="1:12" ht="13.8">
      <c r="A322" s="8"/>
      <c r="C322" s="47"/>
      <c r="D322" s="54"/>
      <c r="E322" s="49"/>
      <c r="J322" s="2"/>
      <c r="K322" s="2"/>
      <c r="L322" s="27"/>
    </row>
    <row r="323" spans="1:12" ht="13.8">
      <c r="A323" s="8"/>
      <c r="C323" s="47"/>
      <c r="D323" s="54"/>
      <c r="E323" s="49"/>
      <c r="J323" s="2"/>
      <c r="K323" s="2"/>
      <c r="L323" s="27"/>
    </row>
    <row r="324" spans="1:12" ht="13.8">
      <c r="A324" s="8"/>
      <c r="C324" s="47"/>
      <c r="D324" s="54"/>
      <c r="E324" s="49"/>
      <c r="J324" s="2"/>
      <c r="K324" s="2"/>
      <c r="L324" s="27"/>
    </row>
    <row r="325" spans="1:12" ht="13.8">
      <c r="A325" s="8"/>
      <c r="C325" s="47"/>
      <c r="D325" s="54"/>
      <c r="E325" s="49"/>
      <c r="J325" s="2"/>
      <c r="K325" s="2"/>
      <c r="L325" s="27"/>
    </row>
    <row r="326" spans="1:12" ht="13.8">
      <c r="A326" s="8"/>
      <c r="C326" s="47"/>
      <c r="D326" s="54"/>
      <c r="E326" s="49"/>
      <c r="J326" s="2"/>
      <c r="K326" s="2"/>
      <c r="L326" s="27"/>
    </row>
    <row r="327" spans="1:12" ht="13.8">
      <c r="A327" s="8"/>
      <c r="C327" s="47"/>
      <c r="D327" s="54"/>
      <c r="E327" s="49"/>
      <c r="J327" s="2"/>
      <c r="K327" s="2"/>
      <c r="L327" s="27"/>
    </row>
    <row r="328" spans="1:12" ht="13.8">
      <c r="A328" s="8"/>
      <c r="C328" s="47"/>
      <c r="D328" s="54"/>
      <c r="E328" s="49"/>
      <c r="J328" s="2"/>
      <c r="K328" s="2"/>
      <c r="L328" s="27"/>
    </row>
    <row r="329" spans="1:12" ht="13.8">
      <c r="A329" s="8"/>
      <c r="C329" s="47"/>
      <c r="D329" s="54"/>
      <c r="E329" s="49"/>
      <c r="J329" s="2"/>
      <c r="K329" s="2"/>
      <c r="L329" s="27"/>
    </row>
    <row r="330" spans="1:12" ht="13.8">
      <c r="A330" s="8"/>
      <c r="C330" s="47"/>
      <c r="D330" s="54"/>
      <c r="E330" s="49"/>
      <c r="J330" s="2"/>
      <c r="K330" s="2"/>
      <c r="L330" s="27"/>
    </row>
    <row r="331" spans="1:12" ht="13.8">
      <c r="A331" s="8"/>
      <c r="C331" s="47"/>
      <c r="D331" s="54"/>
      <c r="E331" s="49"/>
      <c r="J331" s="2"/>
      <c r="K331" s="2"/>
      <c r="L331" s="27"/>
    </row>
    <row r="332" spans="1:12" ht="13.8">
      <c r="A332" s="8"/>
      <c r="C332" s="47"/>
      <c r="D332" s="54"/>
      <c r="E332" s="49"/>
      <c r="J332" s="2"/>
      <c r="K332" s="2"/>
      <c r="L332" s="27"/>
    </row>
    <row r="333" spans="1:12" ht="13.8">
      <c r="A333" s="8"/>
      <c r="C333" s="47"/>
      <c r="D333" s="54"/>
      <c r="E333" s="49"/>
      <c r="J333" s="2"/>
      <c r="K333" s="2"/>
      <c r="L333" s="27"/>
    </row>
    <row r="334" spans="1:12" ht="13.8">
      <c r="A334" s="8"/>
      <c r="C334" s="47"/>
      <c r="D334" s="54"/>
      <c r="E334" s="49"/>
      <c r="J334" s="2"/>
      <c r="K334" s="2"/>
      <c r="L334" s="27"/>
    </row>
    <row r="335" spans="1:12" ht="13.8">
      <c r="A335" s="8"/>
      <c r="C335" s="47"/>
      <c r="D335" s="54"/>
      <c r="E335" s="49"/>
      <c r="J335" s="2"/>
      <c r="K335" s="2"/>
      <c r="L335" s="27"/>
    </row>
    <row r="336" spans="1:12" ht="13.8">
      <c r="A336" s="8"/>
      <c r="C336" s="47"/>
      <c r="D336" s="54"/>
      <c r="E336" s="49"/>
      <c r="J336" s="2"/>
      <c r="K336" s="2"/>
      <c r="L336" s="27"/>
    </row>
    <row r="337" spans="1:12" ht="13.8">
      <c r="A337" s="8"/>
      <c r="C337" s="47"/>
      <c r="D337" s="54"/>
      <c r="E337" s="49"/>
      <c r="J337" s="2"/>
      <c r="K337" s="2"/>
      <c r="L337" s="27"/>
    </row>
    <row r="338" spans="1:12" ht="13.8">
      <c r="A338" s="8"/>
      <c r="C338" s="47"/>
      <c r="D338" s="54"/>
      <c r="E338" s="49"/>
      <c r="J338" s="2"/>
      <c r="K338" s="2"/>
      <c r="L338" s="27"/>
    </row>
    <row r="339" spans="1:12" ht="13.8">
      <c r="A339" s="8"/>
      <c r="C339" s="47"/>
      <c r="D339" s="54"/>
      <c r="E339" s="49"/>
      <c r="J339" s="2"/>
      <c r="K339" s="2"/>
      <c r="L339" s="27"/>
    </row>
    <row r="340" spans="1:12" ht="13.8">
      <c r="A340" s="8"/>
      <c r="C340" s="47"/>
      <c r="D340" s="54"/>
      <c r="E340" s="49"/>
      <c r="J340" s="2"/>
      <c r="K340" s="2"/>
      <c r="L340" s="27"/>
    </row>
    <row r="341" spans="1:12" ht="13.8">
      <c r="A341" s="8"/>
      <c r="C341" s="47"/>
      <c r="D341" s="54"/>
      <c r="E341" s="49"/>
      <c r="J341" s="2"/>
      <c r="K341" s="2"/>
      <c r="L341" s="27"/>
    </row>
    <row r="342" spans="1:12" ht="13.8">
      <c r="A342" s="8"/>
      <c r="C342" s="47"/>
      <c r="D342" s="54"/>
      <c r="E342" s="49"/>
      <c r="J342" s="2"/>
      <c r="K342" s="2"/>
      <c r="L342" s="27"/>
    </row>
    <row r="343" spans="1:12" ht="13.8">
      <c r="A343" s="8"/>
      <c r="C343" s="47"/>
      <c r="D343" s="54"/>
      <c r="E343" s="49"/>
      <c r="J343" s="2"/>
      <c r="K343" s="2"/>
      <c r="L343" s="27"/>
    </row>
    <row r="344" spans="1:12" ht="13.8">
      <c r="A344" s="8"/>
      <c r="C344" s="47"/>
      <c r="D344" s="54"/>
      <c r="E344" s="49"/>
      <c r="J344" s="2"/>
      <c r="K344" s="2"/>
      <c r="L344" s="27"/>
    </row>
    <row r="345" spans="1:12" ht="13.8">
      <c r="A345" s="8"/>
      <c r="C345" s="47"/>
      <c r="D345" s="54"/>
      <c r="E345" s="49"/>
      <c r="J345" s="2"/>
      <c r="K345" s="2"/>
      <c r="L345" s="27"/>
    </row>
    <row r="346" spans="1:12" ht="13.8">
      <c r="A346" s="8"/>
      <c r="C346" s="47"/>
      <c r="D346" s="54"/>
      <c r="E346" s="49"/>
      <c r="J346" s="2"/>
      <c r="K346" s="2"/>
      <c r="L346" s="27"/>
    </row>
    <row r="347" spans="1:12" ht="13.8">
      <c r="A347" s="8"/>
      <c r="C347" s="47"/>
      <c r="D347" s="54"/>
      <c r="E347" s="49"/>
      <c r="J347" s="2"/>
      <c r="K347" s="2"/>
      <c r="L347" s="27"/>
    </row>
    <row r="348" spans="1:12" ht="13.8">
      <c r="A348" s="8"/>
      <c r="C348" s="47"/>
      <c r="D348" s="54"/>
      <c r="E348" s="49"/>
      <c r="J348" s="2"/>
      <c r="K348" s="2"/>
      <c r="L348" s="27"/>
    </row>
    <row r="349" spans="1:12" ht="13.8">
      <c r="A349" s="8"/>
      <c r="C349" s="47"/>
      <c r="D349" s="54"/>
      <c r="E349" s="49"/>
      <c r="J349" s="2"/>
      <c r="K349" s="2"/>
      <c r="L349" s="27"/>
    </row>
    <row r="350" spans="1:12" ht="13.8">
      <c r="A350" s="8"/>
      <c r="C350" s="47"/>
      <c r="D350" s="54"/>
      <c r="E350" s="49"/>
      <c r="J350" s="2"/>
      <c r="K350" s="2"/>
      <c r="L350" s="27"/>
    </row>
    <row r="351" spans="1:12" ht="13.8">
      <c r="A351" s="8"/>
      <c r="C351" s="47"/>
      <c r="D351" s="54"/>
      <c r="E351" s="49"/>
      <c r="J351" s="2"/>
      <c r="K351" s="2"/>
      <c r="L351" s="27"/>
    </row>
    <row r="352" spans="1:12" ht="13.8">
      <c r="A352" s="8"/>
      <c r="C352" s="47"/>
      <c r="D352" s="54"/>
      <c r="E352" s="49"/>
      <c r="J352" s="2"/>
      <c r="K352" s="2"/>
      <c r="L352" s="27"/>
    </row>
    <row r="353" spans="1:12" ht="13.8">
      <c r="A353" s="8"/>
      <c r="C353" s="47"/>
      <c r="D353" s="54"/>
      <c r="E353" s="49"/>
      <c r="J353" s="2"/>
      <c r="K353" s="2"/>
      <c r="L353" s="27"/>
    </row>
    <row r="354" spans="1:12" ht="13.8">
      <c r="A354" s="8"/>
      <c r="C354" s="47"/>
      <c r="D354" s="54"/>
      <c r="E354" s="49"/>
      <c r="J354" s="2"/>
      <c r="K354" s="2"/>
      <c r="L354" s="27"/>
    </row>
    <row r="355" spans="1:12" ht="13.8">
      <c r="A355" s="8"/>
      <c r="C355" s="47"/>
      <c r="D355" s="54"/>
      <c r="E355" s="49"/>
      <c r="J355" s="2"/>
      <c r="K355" s="2"/>
      <c r="L355" s="27"/>
    </row>
    <row r="356" spans="1:12" ht="13.8">
      <c r="A356" s="8"/>
      <c r="C356" s="47"/>
      <c r="D356" s="54"/>
      <c r="E356" s="49"/>
      <c r="J356" s="2"/>
      <c r="K356" s="2"/>
      <c r="L356" s="27"/>
    </row>
    <row r="357" spans="1:12" ht="13.8">
      <c r="A357" s="8"/>
      <c r="C357" s="47"/>
      <c r="D357" s="54"/>
      <c r="E357" s="49"/>
      <c r="J357" s="2"/>
      <c r="K357" s="2"/>
      <c r="L357" s="27"/>
    </row>
    <row r="358" spans="1:12" ht="13.8">
      <c r="A358" s="8"/>
      <c r="C358" s="47"/>
      <c r="D358" s="54"/>
      <c r="E358" s="49"/>
      <c r="J358" s="2"/>
      <c r="K358" s="2"/>
      <c r="L358" s="27"/>
    </row>
    <row r="359" spans="1:12" ht="13.8">
      <c r="A359" s="8"/>
      <c r="C359" s="47"/>
      <c r="D359" s="54"/>
      <c r="E359" s="49"/>
      <c r="J359" s="2"/>
      <c r="K359" s="2"/>
      <c r="L359" s="27"/>
    </row>
    <row r="360" spans="1:12" ht="13.8">
      <c r="A360" s="8"/>
      <c r="C360" s="47"/>
      <c r="D360" s="54"/>
      <c r="E360" s="49"/>
      <c r="J360" s="2"/>
      <c r="K360" s="2"/>
      <c r="L360" s="27"/>
    </row>
    <row r="361" spans="1:12" ht="13.8">
      <c r="A361" s="8"/>
      <c r="C361" s="47"/>
      <c r="D361" s="54"/>
      <c r="E361" s="49"/>
      <c r="J361" s="2"/>
      <c r="K361" s="2"/>
      <c r="L361" s="27"/>
    </row>
    <row r="362" spans="1:12" ht="13.8">
      <c r="A362" s="8"/>
      <c r="C362" s="47"/>
      <c r="D362" s="54"/>
      <c r="E362" s="49"/>
      <c r="J362" s="2"/>
      <c r="K362" s="2"/>
      <c r="L362" s="27"/>
    </row>
    <row r="363" spans="1:12" ht="13.8">
      <c r="A363" s="8"/>
      <c r="C363" s="47"/>
      <c r="D363" s="54"/>
      <c r="E363" s="49"/>
      <c r="J363" s="2"/>
      <c r="K363" s="2"/>
      <c r="L363" s="27"/>
    </row>
    <row r="364" spans="1:12" ht="13.8">
      <c r="A364" s="8"/>
      <c r="C364" s="47"/>
      <c r="D364" s="54"/>
      <c r="E364" s="49"/>
      <c r="J364" s="2"/>
      <c r="K364" s="2"/>
      <c r="L364" s="27"/>
    </row>
    <row r="365" spans="1:12" ht="13.8">
      <c r="A365" s="8"/>
      <c r="C365" s="47"/>
      <c r="D365" s="54"/>
      <c r="E365" s="49"/>
      <c r="J365" s="2"/>
      <c r="K365" s="2"/>
      <c r="L365" s="27"/>
    </row>
    <row r="366" spans="1:12" ht="13.8">
      <c r="A366" s="8"/>
      <c r="C366" s="47"/>
      <c r="D366" s="54"/>
      <c r="E366" s="49"/>
      <c r="J366" s="2"/>
      <c r="K366" s="2"/>
      <c r="L366" s="27"/>
    </row>
    <row r="367" spans="1:12" ht="13.8">
      <c r="A367" s="8"/>
      <c r="C367" s="47"/>
      <c r="D367" s="54"/>
      <c r="E367" s="49"/>
      <c r="J367" s="2"/>
      <c r="K367" s="2"/>
      <c r="L367" s="27"/>
    </row>
    <row r="368" spans="1:12" ht="13.8">
      <c r="A368" s="8"/>
      <c r="C368" s="47"/>
      <c r="D368" s="54"/>
      <c r="E368" s="49"/>
      <c r="J368" s="2"/>
      <c r="K368" s="2"/>
      <c r="L368" s="27"/>
    </row>
    <row r="369" spans="1:12" ht="13.8">
      <c r="A369" s="8"/>
      <c r="C369" s="47"/>
      <c r="D369" s="54"/>
      <c r="E369" s="49"/>
      <c r="J369" s="2"/>
      <c r="K369" s="2"/>
      <c r="L369" s="27"/>
    </row>
    <row r="370" spans="1:12" ht="13.8">
      <c r="A370" s="8"/>
      <c r="C370" s="47"/>
      <c r="D370" s="54"/>
      <c r="E370" s="49"/>
      <c r="J370" s="2"/>
      <c r="K370" s="2"/>
      <c r="L370" s="27"/>
    </row>
    <row r="371" spans="1:12" ht="13.8">
      <c r="A371" s="8"/>
      <c r="C371" s="47"/>
      <c r="D371" s="54"/>
      <c r="E371" s="49"/>
      <c r="J371" s="2"/>
      <c r="K371" s="2"/>
      <c r="L371" s="27"/>
    </row>
    <row r="372" spans="1:12" ht="13.8">
      <c r="A372" s="8"/>
      <c r="C372" s="47"/>
      <c r="D372" s="54"/>
      <c r="E372" s="49"/>
      <c r="J372" s="2"/>
      <c r="K372" s="2"/>
      <c r="L372" s="27"/>
    </row>
    <row r="373" spans="1:12" ht="13.8">
      <c r="A373" s="8"/>
      <c r="C373" s="47"/>
      <c r="D373" s="54"/>
      <c r="E373" s="49"/>
      <c r="J373" s="2"/>
      <c r="K373" s="2"/>
      <c r="L373" s="27"/>
    </row>
    <row r="374" spans="1:12" ht="13.8">
      <c r="A374" s="8"/>
      <c r="C374" s="47"/>
      <c r="D374" s="54"/>
      <c r="E374" s="49"/>
      <c r="J374" s="2"/>
      <c r="K374" s="2"/>
      <c r="L374" s="27"/>
    </row>
    <row r="375" spans="1:12" ht="13.8">
      <c r="A375" s="8"/>
      <c r="C375" s="47"/>
      <c r="D375" s="54"/>
      <c r="E375" s="49"/>
      <c r="J375" s="2"/>
      <c r="K375" s="2"/>
      <c r="L375" s="27"/>
    </row>
    <row r="376" spans="1:12" ht="13.8">
      <c r="A376" s="8"/>
      <c r="C376" s="47"/>
      <c r="D376" s="54"/>
      <c r="E376" s="49"/>
      <c r="J376" s="2"/>
      <c r="K376" s="2"/>
      <c r="L376" s="27"/>
    </row>
    <row r="377" spans="1:12" ht="13.8">
      <c r="A377" s="8"/>
      <c r="C377" s="47"/>
      <c r="D377" s="54"/>
      <c r="E377" s="49"/>
      <c r="J377" s="2"/>
      <c r="K377" s="2"/>
      <c r="L377" s="27"/>
    </row>
    <row r="378" spans="1:12" ht="13.8">
      <c r="A378" s="8"/>
      <c r="C378" s="47"/>
      <c r="D378" s="54"/>
      <c r="E378" s="49"/>
      <c r="J378" s="2"/>
      <c r="K378" s="2"/>
      <c r="L378" s="27"/>
    </row>
    <row r="379" spans="1:12" ht="13.8">
      <c r="A379" s="8"/>
      <c r="C379" s="47"/>
      <c r="D379" s="54"/>
      <c r="E379" s="49"/>
      <c r="J379" s="2"/>
      <c r="K379" s="2"/>
      <c r="L379" s="27"/>
    </row>
    <row r="380" spans="1:12" ht="13.8">
      <c r="A380" s="8"/>
      <c r="C380" s="47"/>
      <c r="D380" s="54"/>
      <c r="E380" s="49"/>
      <c r="J380" s="2"/>
      <c r="K380" s="2"/>
      <c r="L380" s="27"/>
    </row>
    <row r="381" spans="1:12" ht="13.8">
      <c r="A381" s="8"/>
      <c r="C381" s="47"/>
      <c r="D381" s="54"/>
      <c r="E381" s="49"/>
      <c r="J381" s="2"/>
      <c r="K381" s="2"/>
      <c r="L381" s="27"/>
    </row>
    <row r="382" spans="1:12" ht="13.8">
      <c r="A382" s="8"/>
      <c r="C382" s="47"/>
      <c r="D382" s="54"/>
      <c r="E382" s="49"/>
      <c r="J382" s="2"/>
      <c r="K382" s="2"/>
      <c r="L382" s="27"/>
    </row>
    <row r="383" spans="1:12" ht="13.8">
      <c r="A383" s="8"/>
      <c r="C383" s="47"/>
      <c r="D383" s="54"/>
      <c r="E383" s="49"/>
      <c r="J383" s="2"/>
      <c r="K383" s="2"/>
      <c r="L383" s="27"/>
    </row>
    <row r="384" spans="1:12" ht="13.8">
      <c r="A384" s="8"/>
      <c r="C384" s="47"/>
      <c r="D384" s="54"/>
      <c r="E384" s="49"/>
      <c r="J384" s="2"/>
      <c r="K384" s="2"/>
      <c r="L384" s="27"/>
    </row>
    <row r="385" spans="1:12" ht="13.8">
      <c r="A385" s="8"/>
      <c r="C385" s="47"/>
      <c r="D385" s="54"/>
      <c r="E385" s="49"/>
      <c r="J385" s="2"/>
      <c r="K385" s="2"/>
      <c r="L385" s="27"/>
    </row>
    <row r="386" spans="1:12" ht="13.8">
      <c r="A386" s="8"/>
      <c r="C386" s="47"/>
      <c r="D386" s="54"/>
      <c r="E386" s="49"/>
      <c r="J386" s="2"/>
      <c r="K386" s="2"/>
      <c r="L386" s="27"/>
    </row>
    <row r="387" spans="1:12" ht="13.8">
      <c r="A387" s="8"/>
      <c r="C387" s="47"/>
      <c r="D387" s="54"/>
      <c r="E387" s="49"/>
      <c r="J387" s="2"/>
      <c r="K387" s="2"/>
      <c r="L387" s="27"/>
    </row>
    <row r="388" spans="1:12" ht="13.8">
      <c r="A388" s="8"/>
      <c r="C388" s="47"/>
      <c r="D388" s="54"/>
      <c r="E388" s="49"/>
      <c r="J388" s="2"/>
      <c r="K388" s="2"/>
      <c r="L388" s="27"/>
    </row>
    <row r="389" spans="1:12" ht="13.8">
      <c r="A389" s="8"/>
      <c r="C389" s="47"/>
      <c r="D389" s="54"/>
      <c r="E389" s="49"/>
      <c r="J389" s="2"/>
      <c r="K389" s="2"/>
      <c r="L389" s="27"/>
    </row>
    <row r="390" spans="1:12" ht="13.8">
      <c r="A390" s="8"/>
      <c r="C390" s="47"/>
      <c r="D390" s="54"/>
      <c r="E390" s="49"/>
      <c r="J390" s="2"/>
      <c r="K390" s="2"/>
      <c r="L390" s="27"/>
    </row>
    <row r="391" spans="1:12" ht="13.8">
      <c r="A391" s="8"/>
      <c r="C391" s="47"/>
      <c r="D391" s="54"/>
      <c r="E391" s="49"/>
      <c r="J391" s="2"/>
      <c r="K391" s="2"/>
      <c r="L391" s="27"/>
    </row>
    <row r="392" spans="1:12" ht="13.8">
      <c r="A392" s="8"/>
      <c r="C392" s="47"/>
      <c r="D392" s="54"/>
      <c r="E392" s="49"/>
      <c r="J392" s="2"/>
      <c r="K392" s="2"/>
      <c r="L392" s="27"/>
    </row>
    <row r="393" spans="1:12" ht="13.8">
      <c r="A393" s="8"/>
      <c r="C393" s="47"/>
      <c r="D393" s="54"/>
      <c r="E393" s="49"/>
      <c r="J393" s="2"/>
      <c r="K393" s="2"/>
      <c r="L393" s="27"/>
    </row>
    <row r="394" spans="1:12" ht="13.8">
      <c r="A394" s="8"/>
      <c r="C394" s="47"/>
      <c r="D394" s="54"/>
      <c r="E394" s="49"/>
      <c r="J394" s="2"/>
      <c r="K394" s="2"/>
      <c r="L394" s="27"/>
    </row>
    <row r="395" spans="1:12" ht="13.8">
      <c r="A395" s="8"/>
      <c r="C395" s="47"/>
      <c r="D395" s="54"/>
      <c r="E395" s="49"/>
      <c r="J395" s="2"/>
      <c r="K395" s="2"/>
      <c r="L395" s="27"/>
    </row>
    <row r="396" spans="1:12" ht="13.8">
      <c r="A396" s="8"/>
      <c r="C396" s="47"/>
      <c r="D396" s="54"/>
      <c r="E396" s="49"/>
      <c r="J396" s="2"/>
      <c r="K396" s="2"/>
      <c r="L396" s="27"/>
    </row>
    <row r="397" spans="1:12" ht="13.8">
      <c r="A397" s="8"/>
      <c r="C397" s="47"/>
      <c r="D397" s="54"/>
      <c r="E397" s="49"/>
      <c r="J397" s="2"/>
      <c r="K397" s="2"/>
      <c r="L397" s="27"/>
    </row>
    <row r="398" spans="1:12" ht="13.8">
      <c r="A398" s="8"/>
      <c r="C398" s="47"/>
      <c r="D398" s="54"/>
      <c r="E398" s="49"/>
      <c r="J398" s="2"/>
      <c r="K398" s="2"/>
      <c r="L398" s="27"/>
    </row>
    <row r="399" spans="1:12" ht="13.8">
      <c r="A399" s="8"/>
      <c r="C399" s="47"/>
      <c r="D399" s="54"/>
      <c r="E399" s="49"/>
      <c r="J399" s="2"/>
      <c r="K399" s="2"/>
      <c r="L399" s="27"/>
    </row>
    <row r="400" spans="1:12" ht="13.8">
      <c r="A400" s="8"/>
      <c r="C400" s="47"/>
      <c r="D400" s="54"/>
      <c r="E400" s="49"/>
      <c r="J400" s="2"/>
      <c r="K400" s="2"/>
      <c r="L400" s="27"/>
    </row>
    <row r="401" spans="1:12" ht="13.8">
      <c r="A401" s="8"/>
      <c r="C401" s="47"/>
      <c r="D401" s="54"/>
      <c r="E401" s="49"/>
      <c r="J401" s="2"/>
      <c r="K401" s="2"/>
      <c r="L401" s="27"/>
    </row>
    <row r="402" spans="1:12" ht="13.8">
      <c r="A402" s="8"/>
      <c r="C402" s="47"/>
      <c r="D402" s="54"/>
      <c r="E402" s="49"/>
      <c r="J402" s="2"/>
      <c r="K402" s="2"/>
      <c r="L402" s="27"/>
    </row>
    <row r="403" spans="1:12" ht="13.8">
      <c r="A403" s="8"/>
      <c r="C403" s="47"/>
      <c r="D403" s="54"/>
      <c r="E403" s="49"/>
      <c r="J403" s="2"/>
      <c r="K403" s="2"/>
      <c r="L403" s="27"/>
    </row>
    <row r="404" spans="1:12" ht="13.8">
      <c r="A404" s="8"/>
      <c r="C404" s="47"/>
      <c r="D404" s="54"/>
      <c r="E404" s="49"/>
      <c r="J404" s="2"/>
      <c r="K404" s="2"/>
      <c r="L404" s="27"/>
    </row>
    <row r="405" spans="1:12" ht="13.8">
      <c r="A405" s="8"/>
      <c r="C405" s="47"/>
      <c r="D405" s="54"/>
      <c r="E405" s="49"/>
      <c r="J405" s="2"/>
      <c r="K405" s="2"/>
      <c r="L405" s="27"/>
    </row>
    <row r="406" spans="1:12" ht="13.8">
      <c r="A406" s="8"/>
      <c r="C406" s="47"/>
      <c r="D406" s="54"/>
      <c r="E406" s="49"/>
      <c r="J406" s="2"/>
      <c r="K406" s="2"/>
      <c r="L406" s="27"/>
    </row>
    <row r="407" spans="1:12" ht="13.8">
      <c r="A407" s="8"/>
      <c r="C407" s="47"/>
      <c r="D407" s="54"/>
      <c r="E407" s="49"/>
      <c r="J407" s="2"/>
      <c r="K407" s="2"/>
      <c r="L407" s="27"/>
    </row>
    <row r="408" spans="1:12" ht="13.8">
      <c r="A408" s="8"/>
      <c r="C408" s="47"/>
      <c r="D408" s="54"/>
      <c r="E408" s="49"/>
      <c r="J408" s="2"/>
      <c r="K408" s="2"/>
      <c r="L408" s="27"/>
    </row>
    <row r="409" spans="1:12" ht="13.8">
      <c r="A409" s="8"/>
      <c r="C409" s="47"/>
      <c r="D409" s="54"/>
      <c r="E409" s="49"/>
      <c r="J409" s="2"/>
      <c r="K409" s="2"/>
      <c r="L409" s="27"/>
    </row>
    <row r="410" spans="1:12" ht="13.8">
      <c r="A410" s="8"/>
      <c r="C410" s="47"/>
      <c r="D410" s="54"/>
      <c r="E410" s="49"/>
      <c r="J410" s="2"/>
      <c r="K410" s="2"/>
      <c r="L410" s="27"/>
    </row>
    <row r="411" spans="1:12" ht="13.8">
      <c r="A411" s="8"/>
      <c r="C411" s="47"/>
      <c r="D411" s="54"/>
      <c r="E411" s="49"/>
      <c r="J411" s="2"/>
      <c r="K411" s="2"/>
      <c r="L411" s="27"/>
    </row>
    <row r="412" spans="1:12" ht="13.8">
      <c r="A412" s="8"/>
      <c r="C412" s="47"/>
      <c r="D412" s="54"/>
      <c r="E412" s="49"/>
      <c r="J412" s="2"/>
      <c r="K412" s="2"/>
      <c r="L412" s="27"/>
    </row>
    <row r="413" spans="1:12" ht="13.8">
      <c r="A413" s="8"/>
      <c r="C413" s="47"/>
      <c r="D413" s="54"/>
      <c r="E413" s="49"/>
      <c r="J413" s="2"/>
      <c r="K413" s="2"/>
      <c r="L413" s="27"/>
    </row>
    <row r="414" spans="1:12" ht="13.8">
      <c r="A414" s="8"/>
      <c r="C414" s="47"/>
      <c r="D414" s="54"/>
      <c r="E414" s="49"/>
      <c r="J414" s="2"/>
      <c r="K414" s="2"/>
      <c r="L414" s="27"/>
    </row>
    <row r="415" spans="1:12" ht="13.8">
      <c r="A415" s="8"/>
      <c r="C415" s="47"/>
      <c r="D415" s="54"/>
      <c r="E415" s="49"/>
      <c r="J415" s="2"/>
      <c r="K415" s="2"/>
      <c r="L415" s="27"/>
    </row>
    <row r="416" spans="1:12" ht="13.8">
      <c r="A416" s="8"/>
      <c r="C416" s="47"/>
      <c r="D416" s="54"/>
      <c r="E416" s="49"/>
      <c r="J416" s="2"/>
      <c r="K416" s="2"/>
      <c r="L416" s="27"/>
    </row>
    <row r="417" spans="1:12" ht="13.8">
      <c r="A417" s="8"/>
      <c r="C417" s="47"/>
      <c r="D417" s="54"/>
      <c r="E417" s="49"/>
      <c r="J417" s="2"/>
      <c r="K417" s="2"/>
      <c r="L417" s="27"/>
    </row>
    <row r="418" spans="1:12" ht="13.8">
      <c r="A418" s="8"/>
      <c r="C418" s="47"/>
      <c r="D418" s="54"/>
      <c r="E418" s="49"/>
      <c r="J418" s="2"/>
      <c r="K418" s="2"/>
      <c r="L418" s="27"/>
    </row>
    <row r="419" spans="1:12" ht="13.8">
      <c r="A419" s="8"/>
      <c r="C419" s="47"/>
      <c r="D419" s="54"/>
      <c r="E419" s="49"/>
      <c r="J419" s="2"/>
      <c r="K419" s="2"/>
      <c r="L419" s="27"/>
    </row>
    <row r="420" spans="1:12" ht="13.8">
      <c r="A420" s="8"/>
      <c r="C420" s="47"/>
      <c r="D420" s="54"/>
      <c r="E420" s="49"/>
      <c r="J420" s="2"/>
      <c r="K420" s="2"/>
      <c r="L420" s="27"/>
    </row>
    <row r="421" spans="1:12" ht="13.8">
      <c r="A421" s="8"/>
      <c r="C421" s="47"/>
      <c r="D421" s="54"/>
      <c r="E421" s="49"/>
      <c r="J421" s="2"/>
      <c r="K421" s="2"/>
      <c r="L421" s="27"/>
    </row>
    <row r="422" spans="1:12" ht="13.8">
      <c r="A422" s="8"/>
      <c r="C422" s="47"/>
      <c r="D422" s="54"/>
      <c r="E422" s="49"/>
      <c r="J422" s="2"/>
      <c r="K422" s="2"/>
      <c r="L422" s="27"/>
    </row>
    <row r="423" spans="1:12" ht="13.8">
      <c r="A423" s="8"/>
      <c r="C423" s="47"/>
      <c r="D423" s="54"/>
      <c r="E423" s="49"/>
      <c r="J423" s="2"/>
      <c r="K423" s="2"/>
      <c r="L423" s="27"/>
    </row>
    <row r="424" spans="1:12" ht="13.8">
      <c r="A424" s="8"/>
      <c r="C424" s="47"/>
      <c r="D424" s="54"/>
      <c r="E424" s="49"/>
      <c r="J424" s="2"/>
      <c r="K424" s="2"/>
      <c r="L424" s="27"/>
    </row>
    <row r="425" spans="1:12" ht="13.8">
      <c r="A425" s="8"/>
      <c r="C425" s="47"/>
      <c r="D425" s="54"/>
      <c r="E425" s="49"/>
      <c r="J425" s="2"/>
      <c r="K425" s="2"/>
      <c r="L425" s="27"/>
    </row>
    <row r="426" spans="1:12" ht="13.8">
      <c r="A426" s="8"/>
      <c r="C426" s="47"/>
      <c r="D426" s="54"/>
      <c r="E426" s="49"/>
      <c r="J426" s="2"/>
      <c r="K426" s="2"/>
      <c r="L426" s="27"/>
    </row>
    <row r="427" spans="1:12" ht="13.8">
      <c r="A427" s="8"/>
      <c r="C427" s="47"/>
      <c r="D427" s="54"/>
      <c r="E427" s="49"/>
      <c r="J427" s="2"/>
      <c r="K427" s="2"/>
      <c r="L427" s="27"/>
    </row>
    <row r="428" spans="1:12" ht="13.8">
      <c r="A428" s="8"/>
      <c r="C428" s="47"/>
      <c r="D428" s="54"/>
      <c r="E428" s="49"/>
      <c r="J428" s="2"/>
      <c r="K428" s="2"/>
      <c r="L428" s="27"/>
    </row>
    <row r="429" spans="1:12" ht="13.8">
      <c r="A429" s="8"/>
      <c r="C429" s="47"/>
      <c r="D429" s="54"/>
      <c r="E429" s="49"/>
      <c r="J429" s="2"/>
      <c r="K429" s="2"/>
      <c r="L429" s="27"/>
    </row>
    <row r="430" spans="1:12" ht="13.8">
      <c r="A430" s="8"/>
      <c r="C430" s="47"/>
      <c r="D430" s="54"/>
      <c r="E430" s="49"/>
      <c r="J430" s="2"/>
      <c r="K430" s="2"/>
      <c r="L430" s="27"/>
    </row>
    <row r="431" spans="1:12" ht="13.8">
      <c r="A431" s="8"/>
      <c r="C431" s="47"/>
      <c r="D431" s="54"/>
      <c r="E431" s="49"/>
      <c r="J431" s="2"/>
      <c r="K431" s="2"/>
      <c r="L431" s="27"/>
    </row>
    <row r="432" spans="1:12" ht="13.8">
      <c r="A432" s="8"/>
      <c r="C432" s="47"/>
      <c r="D432" s="54"/>
      <c r="E432" s="49"/>
      <c r="J432" s="2"/>
      <c r="K432" s="2"/>
      <c r="L432" s="27"/>
    </row>
    <row r="433" spans="1:12" ht="13.8">
      <c r="A433" s="8"/>
      <c r="C433" s="47"/>
      <c r="D433" s="54"/>
      <c r="E433" s="49"/>
      <c r="J433" s="2"/>
      <c r="K433" s="2"/>
      <c r="L433" s="27"/>
    </row>
    <row r="434" spans="1:12" ht="13.8">
      <c r="A434" s="8"/>
      <c r="C434" s="47"/>
      <c r="D434" s="54"/>
      <c r="E434" s="49"/>
      <c r="J434" s="2"/>
      <c r="K434" s="2"/>
      <c r="L434" s="27"/>
    </row>
    <row r="435" spans="1:12" ht="13.8">
      <c r="A435" s="8"/>
      <c r="C435" s="47"/>
      <c r="D435" s="54"/>
      <c r="E435" s="49"/>
      <c r="J435" s="2"/>
      <c r="K435" s="2"/>
      <c r="L435" s="27"/>
    </row>
    <row r="436" spans="1:12" ht="13.8">
      <c r="A436" s="8"/>
      <c r="C436" s="47"/>
      <c r="D436" s="54"/>
      <c r="E436" s="49"/>
      <c r="J436" s="2"/>
      <c r="K436" s="2"/>
      <c r="L436" s="27"/>
    </row>
    <row r="437" spans="1:12" ht="13.8">
      <c r="A437" s="8"/>
      <c r="C437" s="47"/>
      <c r="D437" s="54"/>
      <c r="E437" s="49"/>
      <c r="J437" s="2"/>
      <c r="K437" s="2"/>
      <c r="L437" s="27"/>
    </row>
    <row r="438" spans="1:12" ht="13.8">
      <c r="A438" s="8"/>
      <c r="C438" s="47"/>
      <c r="D438" s="54"/>
      <c r="E438" s="49"/>
      <c r="J438" s="2"/>
      <c r="K438" s="2"/>
      <c r="L438" s="27"/>
    </row>
    <row r="439" spans="1:12" ht="13.8">
      <c r="A439" s="8"/>
      <c r="C439" s="47"/>
      <c r="D439" s="54"/>
      <c r="E439" s="49"/>
      <c r="J439" s="2"/>
      <c r="K439" s="2"/>
      <c r="L439" s="27"/>
    </row>
    <row r="440" spans="1:12" ht="13.8">
      <c r="A440" s="8"/>
      <c r="C440" s="47"/>
      <c r="D440" s="54"/>
      <c r="E440" s="49"/>
      <c r="J440" s="2"/>
      <c r="K440" s="2"/>
      <c r="L440" s="27"/>
    </row>
    <row r="441" spans="1:12" ht="13.8">
      <c r="A441" s="8"/>
      <c r="C441" s="47"/>
      <c r="D441" s="54"/>
      <c r="E441" s="49"/>
      <c r="J441" s="2"/>
      <c r="K441" s="2"/>
      <c r="L441" s="27"/>
    </row>
    <row r="442" spans="1:12" ht="13.8">
      <c r="A442" s="8"/>
      <c r="C442" s="47"/>
      <c r="D442" s="54"/>
      <c r="E442" s="49"/>
      <c r="J442" s="2"/>
      <c r="K442" s="2"/>
      <c r="L442" s="27"/>
    </row>
    <row r="443" spans="1:12" ht="13.8">
      <c r="A443" s="8"/>
      <c r="C443" s="47"/>
      <c r="D443" s="54"/>
      <c r="E443" s="49"/>
      <c r="J443" s="2"/>
      <c r="K443" s="2"/>
      <c r="L443" s="27"/>
    </row>
    <row r="444" spans="1:12" ht="13.8">
      <c r="A444" s="8"/>
      <c r="C444" s="47"/>
      <c r="D444" s="54"/>
      <c r="E444" s="49"/>
      <c r="J444" s="2"/>
      <c r="K444" s="2"/>
      <c r="L444" s="27"/>
    </row>
    <row r="445" spans="1:12" ht="13.8">
      <c r="A445" s="8"/>
      <c r="C445" s="47"/>
      <c r="D445" s="54"/>
      <c r="E445" s="49"/>
      <c r="J445" s="2"/>
      <c r="K445" s="2"/>
      <c r="L445" s="27"/>
    </row>
    <row r="446" spans="1:12" ht="13.8">
      <c r="A446" s="8"/>
      <c r="C446" s="47"/>
      <c r="D446" s="54"/>
      <c r="E446" s="49"/>
      <c r="J446" s="2"/>
      <c r="K446" s="2"/>
      <c r="L446" s="27"/>
    </row>
    <row r="447" spans="1:12" ht="13.8">
      <c r="A447" s="8"/>
      <c r="C447" s="47"/>
      <c r="D447" s="54"/>
      <c r="E447" s="49"/>
      <c r="J447" s="2"/>
      <c r="K447" s="2"/>
      <c r="L447" s="27"/>
    </row>
    <row r="448" spans="1:12" ht="13.8">
      <c r="A448" s="8"/>
      <c r="C448" s="47"/>
      <c r="D448" s="54"/>
      <c r="E448" s="49"/>
      <c r="J448" s="2"/>
      <c r="K448" s="2"/>
      <c r="L448" s="27"/>
    </row>
    <row r="449" spans="1:12" ht="13.8">
      <c r="A449" s="8"/>
      <c r="C449" s="47"/>
      <c r="D449" s="54"/>
      <c r="E449" s="49"/>
      <c r="J449" s="2"/>
      <c r="K449" s="2"/>
      <c r="L449" s="27"/>
    </row>
    <row r="450" spans="1:12" ht="13.8">
      <c r="A450" s="8"/>
      <c r="C450" s="47"/>
      <c r="D450" s="54"/>
      <c r="E450" s="49"/>
      <c r="J450" s="2"/>
      <c r="K450" s="2"/>
      <c r="L450" s="27"/>
    </row>
    <row r="451" spans="1:12" ht="13.8">
      <c r="A451" s="8"/>
      <c r="C451" s="47"/>
      <c r="D451" s="54"/>
      <c r="E451" s="49"/>
      <c r="J451" s="2"/>
      <c r="K451" s="2"/>
      <c r="L451" s="27"/>
    </row>
    <row r="452" spans="1:12" ht="13.8">
      <c r="A452" s="8"/>
      <c r="C452" s="47"/>
      <c r="D452" s="54"/>
      <c r="E452" s="49"/>
      <c r="J452" s="2"/>
      <c r="K452" s="2"/>
      <c r="L452" s="27"/>
    </row>
    <row r="453" spans="1:12" ht="13.8">
      <c r="A453" s="8"/>
      <c r="C453" s="47"/>
      <c r="D453" s="54"/>
      <c r="E453" s="49"/>
      <c r="J453" s="2"/>
      <c r="K453" s="2"/>
      <c r="L453" s="27"/>
    </row>
    <row r="454" spans="1:12" ht="13.8">
      <c r="A454" s="8"/>
      <c r="C454" s="47"/>
      <c r="D454" s="54"/>
      <c r="E454" s="49"/>
      <c r="J454" s="2"/>
      <c r="K454" s="2"/>
      <c r="L454" s="27"/>
    </row>
    <row r="455" spans="1:12" ht="13.8">
      <c r="A455" s="8"/>
      <c r="C455" s="47"/>
      <c r="D455" s="54"/>
      <c r="E455" s="49"/>
      <c r="J455" s="2"/>
      <c r="K455" s="2"/>
      <c r="L455" s="27"/>
    </row>
    <row r="456" spans="1:12" ht="13.8">
      <c r="A456" s="8"/>
      <c r="C456" s="47"/>
      <c r="D456" s="54"/>
      <c r="E456" s="49"/>
      <c r="J456" s="2"/>
      <c r="K456" s="2"/>
      <c r="L456" s="27"/>
    </row>
    <row r="457" spans="1:12" ht="13.8">
      <c r="A457" s="8"/>
      <c r="C457" s="47"/>
      <c r="D457" s="54"/>
      <c r="E457" s="49"/>
      <c r="J457" s="2"/>
      <c r="K457" s="2"/>
      <c r="L457" s="27"/>
    </row>
    <row r="458" spans="1:12" ht="13.8">
      <c r="A458" s="8"/>
      <c r="C458" s="47"/>
      <c r="D458" s="54"/>
      <c r="E458" s="49"/>
      <c r="J458" s="2"/>
      <c r="K458" s="2"/>
      <c r="L458" s="27"/>
    </row>
    <row r="459" spans="1:12" ht="13.8">
      <c r="A459" s="8"/>
      <c r="C459" s="47"/>
      <c r="D459" s="54"/>
      <c r="E459" s="49"/>
      <c r="J459" s="2"/>
      <c r="K459" s="2"/>
      <c r="L459" s="27"/>
    </row>
    <row r="460" spans="1:12" ht="13.8">
      <c r="A460" s="8"/>
      <c r="C460" s="47"/>
      <c r="D460" s="54"/>
      <c r="E460" s="49"/>
      <c r="J460" s="2"/>
      <c r="K460" s="2"/>
      <c r="L460" s="27"/>
    </row>
    <row r="461" spans="1:12" ht="13.8">
      <c r="A461" s="8"/>
      <c r="C461" s="47"/>
      <c r="D461" s="54"/>
      <c r="E461" s="49"/>
      <c r="J461" s="2"/>
      <c r="K461" s="2"/>
      <c r="L461" s="27"/>
    </row>
    <row r="462" spans="1:12" ht="13.8">
      <c r="A462" s="8"/>
      <c r="C462" s="47"/>
      <c r="D462" s="54"/>
      <c r="E462" s="49"/>
      <c r="J462" s="2"/>
      <c r="K462" s="2"/>
      <c r="L462" s="27"/>
    </row>
    <row r="463" spans="1:12" ht="13.8">
      <c r="A463" s="8"/>
      <c r="C463" s="47"/>
      <c r="D463" s="54"/>
      <c r="E463" s="49"/>
      <c r="J463" s="2"/>
      <c r="K463" s="2"/>
      <c r="L463" s="27"/>
    </row>
    <row r="464" spans="1:12" ht="13.8">
      <c r="A464" s="8"/>
      <c r="C464" s="47"/>
      <c r="D464" s="54"/>
      <c r="E464" s="49"/>
      <c r="J464" s="2"/>
      <c r="K464" s="2"/>
      <c r="L464" s="27"/>
    </row>
    <row r="465" spans="1:12" ht="13.8">
      <c r="A465" s="8"/>
      <c r="C465" s="47"/>
      <c r="D465" s="54"/>
      <c r="E465" s="49"/>
      <c r="J465" s="2"/>
      <c r="K465" s="2"/>
      <c r="L465" s="27"/>
    </row>
    <row r="466" spans="1:12" ht="13.8">
      <c r="A466" s="8"/>
      <c r="C466" s="47"/>
      <c r="D466" s="54"/>
      <c r="E466" s="49"/>
      <c r="J466" s="2"/>
      <c r="K466" s="2"/>
      <c r="L466" s="27"/>
    </row>
    <row r="467" spans="1:12" ht="13.8">
      <c r="A467" s="8"/>
      <c r="C467" s="47"/>
      <c r="D467" s="54"/>
      <c r="E467" s="49"/>
      <c r="J467" s="2"/>
      <c r="K467" s="2"/>
      <c r="L467" s="27"/>
    </row>
    <row r="468" spans="1:12" ht="13.8">
      <c r="A468" s="8"/>
      <c r="C468" s="47"/>
      <c r="D468" s="54"/>
      <c r="E468" s="49"/>
      <c r="J468" s="2"/>
      <c r="K468" s="2"/>
      <c r="L468" s="27"/>
    </row>
    <row r="469" spans="1:12" ht="13.8">
      <c r="A469" s="8"/>
      <c r="C469" s="47"/>
      <c r="D469" s="54"/>
      <c r="E469" s="49"/>
      <c r="J469" s="2"/>
      <c r="K469" s="2"/>
      <c r="L469" s="27"/>
    </row>
    <row r="470" spans="1:12" ht="13.8">
      <c r="A470" s="8"/>
      <c r="C470" s="47"/>
      <c r="D470" s="54"/>
      <c r="E470" s="49"/>
      <c r="J470" s="2"/>
      <c r="K470" s="2"/>
      <c r="L470" s="27"/>
    </row>
    <row r="471" spans="1:12" ht="13.8">
      <c r="A471" s="8"/>
      <c r="C471" s="47"/>
      <c r="D471" s="54"/>
      <c r="E471" s="49"/>
      <c r="J471" s="2"/>
      <c r="K471" s="2"/>
      <c r="L471" s="27"/>
    </row>
    <row r="472" spans="1:12" ht="13.8">
      <c r="A472" s="8"/>
      <c r="C472" s="47"/>
      <c r="D472" s="54"/>
      <c r="E472" s="49"/>
      <c r="J472" s="2"/>
      <c r="K472" s="2"/>
      <c r="L472" s="27"/>
    </row>
    <row r="473" spans="1:12" ht="13.8">
      <c r="A473" s="8"/>
      <c r="C473" s="47"/>
      <c r="D473" s="54"/>
      <c r="E473" s="49"/>
      <c r="J473" s="2"/>
      <c r="K473" s="2"/>
      <c r="L473" s="27"/>
    </row>
    <row r="474" spans="1:12" ht="13.8">
      <c r="A474" s="8"/>
      <c r="C474" s="47"/>
      <c r="D474" s="54"/>
      <c r="E474" s="49"/>
      <c r="J474" s="2"/>
      <c r="K474" s="2"/>
      <c r="L474" s="27"/>
    </row>
    <row r="475" spans="1:12" ht="13.8">
      <c r="A475" s="8"/>
      <c r="C475" s="47"/>
      <c r="D475" s="54"/>
      <c r="E475" s="49"/>
      <c r="J475" s="2"/>
      <c r="K475" s="2"/>
      <c r="L475" s="27"/>
    </row>
    <row r="476" spans="1:12" ht="13.8">
      <c r="A476" s="8"/>
      <c r="C476" s="47"/>
      <c r="D476" s="54"/>
      <c r="E476" s="49"/>
      <c r="J476" s="2"/>
      <c r="K476" s="2"/>
      <c r="L476" s="27"/>
    </row>
    <row r="477" spans="1:12" ht="13.8">
      <c r="A477" s="8"/>
      <c r="C477" s="47"/>
      <c r="D477" s="54"/>
      <c r="E477" s="49"/>
      <c r="J477" s="2"/>
      <c r="K477" s="2"/>
      <c r="L477" s="27"/>
    </row>
    <row r="478" spans="1:12" ht="13.8">
      <c r="A478" s="8"/>
      <c r="C478" s="47"/>
      <c r="D478" s="54"/>
      <c r="E478" s="49"/>
      <c r="J478" s="2"/>
      <c r="K478" s="2"/>
      <c r="L478" s="27"/>
    </row>
    <row r="479" spans="1:12" ht="13.8">
      <c r="A479" s="8"/>
      <c r="C479" s="47"/>
      <c r="D479" s="54"/>
      <c r="E479" s="49"/>
      <c r="J479" s="2"/>
      <c r="K479" s="2"/>
      <c r="L479" s="27"/>
    </row>
    <row r="480" spans="1:12" ht="13.8">
      <c r="A480" s="8"/>
      <c r="C480" s="47"/>
      <c r="D480" s="54"/>
      <c r="E480" s="49"/>
      <c r="J480" s="2"/>
      <c r="K480" s="2"/>
      <c r="L480" s="27"/>
    </row>
    <row r="481" spans="1:12" ht="13.8">
      <c r="A481" s="8"/>
      <c r="C481" s="47"/>
      <c r="D481" s="54"/>
      <c r="E481" s="49"/>
      <c r="J481" s="2"/>
      <c r="K481" s="2"/>
      <c r="L481" s="27"/>
    </row>
    <row r="482" spans="1:12" ht="13.8">
      <c r="A482" s="8"/>
      <c r="C482" s="47"/>
      <c r="D482" s="54"/>
      <c r="E482" s="49"/>
      <c r="J482" s="2"/>
      <c r="K482" s="2"/>
      <c r="L482" s="27"/>
    </row>
    <row r="483" spans="1:12" ht="13.8">
      <c r="A483" s="8"/>
      <c r="C483" s="47"/>
      <c r="D483" s="54"/>
      <c r="E483" s="49"/>
      <c r="J483" s="2"/>
      <c r="K483" s="2"/>
      <c r="L483" s="27"/>
    </row>
    <row r="484" spans="1:12" ht="13.8">
      <c r="A484" s="8"/>
      <c r="C484" s="47"/>
      <c r="D484" s="54"/>
      <c r="E484" s="49"/>
      <c r="J484" s="2"/>
      <c r="K484" s="2"/>
      <c r="L484" s="27"/>
    </row>
    <row r="485" spans="1:12" ht="13.8">
      <c r="A485" s="8"/>
      <c r="C485" s="47"/>
      <c r="D485" s="54"/>
      <c r="E485" s="49"/>
      <c r="J485" s="2"/>
      <c r="K485" s="2"/>
      <c r="L485" s="27"/>
    </row>
    <row r="486" spans="1:12" ht="13.8">
      <c r="A486" s="8"/>
      <c r="C486" s="47"/>
      <c r="D486" s="54"/>
      <c r="E486" s="49"/>
      <c r="J486" s="2"/>
      <c r="K486" s="2"/>
      <c r="L486" s="27"/>
    </row>
    <row r="487" spans="1:12" ht="13.8">
      <c r="A487" s="8"/>
      <c r="C487" s="47"/>
      <c r="D487" s="54"/>
      <c r="E487" s="49"/>
      <c r="J487" s="2"/>
      <c r="K487" s="2"/>
      <c r="L487" s="27"/>
    </row>
    <row r="488" spans="1:12" ht="13.8">
      <c r="A488" s="8"/>
      <c r="C488" s="47"/>
      <c r="D488" s="54"/>
      <c r="E488" s="49"/>
      <c r="J488" s="2"/>
      <c r="K488" s="2"/>
      <c r="L488" s="27"/>
    </row>
    <row r="489" spans="1:12" ht="13.8">
      <c r="A489" s="8"/>
      <c r="C489" s="47"/>
      <c r="D489" s="54"/>
      <c r="E489" s="49"/>
      <c r="J489" s="2"/>
      <c r="K489" s="2"/>
      <c r="L489" s="27"/>
    </row>
    <row r="490" spans="1:12" ht="13.8">
      <c r="A490" s="8"/>
      <c r="C490" s="47"/>
      <c r="D490" s="54"/>
      <c r="E490" s="49"/>
      <c r="J490" s="2"/>
      <c r="K490" s="2"/>
      <c r="L490" s="27"/>
    </row>
    <row r="491" spans="1:12" ht="13.8">
      <c r="A491" s="8"/>
      <c r="C491" s="47"/>
      <c r="D491" s="54"/>
      <c r="E491" s="49"/>
      <c r="J491" s="2"/>
      <c r="K491" s="2"/>
      <c r="L491" s="27"/>
    </row>
    <row r="492" spans="1:12" ht="13.8">
      <c r="A492" s="8"/>
      <c r="C492" s="47"/>
      <c r="D492" s="54"/>
      <c r="E492" s="49"/>
      <c r="J492" s="2"/>
      <c r="K492" s="2"/>
      <c r="L492" s="27"/>
    </row>
    <row r="493" spans="1:12" ht="13.8">
      <c r="A493" s="8"/>
      <c r="C493" s="47"/>
      <c r="D493" s="54"/>
      <c r="E493" s="49"/>
      <c r="J493" s="2"/>
      <c r="K493" s="2"/>
      <c r="L493" s="27"/>
    </row>
    <row r="494" spans="1:12" ht="13.8">
      <c r="A494" s="8"/>
      <c r="C494" s="47"/>
      <c r="D494" s="54"/>
      <c r="E494" s="49"/>
      <c r="J494" s="2"/>
      <c r="K494" s="2"/>
      <c r="L494" s="27"/>
    </row>
    <row r="495" spans="1:12" ht="13.8">
      <c r="A495" s="8"/>
      <c r="C495" s="47"/>
      <c r="D495" s="54"/>
      <c r="E495" s="49"/>
      <c r="J495" s="2"/>
      <c r="K495" s="2"/>
      <c r="L495" s="27"/>
    </row>
    <row r="496" spans="1:12" ht="13.8">
      <c r="A496" s="8"/>
      <c r="C496" s="47"/>
      <c r="D496" s="54"/>
      <c r="E496" s="49"/>
      <c r="J496" s="2"/>
      <c r="K496" s="2"/>
      <c r="L496" s="27"/>
    </row>
    <row r="497" spans="1:12" ht="13.8">
      <c r="A497" s="8"/>
      <c r="C497" s="47"/>
      <c r="D497" s="54"/>
      <c r="E497" s="49"/>
      <c r="J497" s="2"/>
      <c r="K497" s="2"/>
      <c r="L497" s="27"/>
    </row>
    <row r="498" spans="1:12" ht="13.8">
      <c r="A498" s="8"/>
      <c r="C498" s="47"/>
      <c r="D498" s="54"/>
      <c r="E498" s="49"/>
      <c r="J498" s="2"/>
      <c r="K498" s="2"/>
      <c r="L498" s="27"/>
    </row>
    <row r="499" spans="1:12" ht="13.8">
      <c r="A499" s="8"/>
      <c r="C499" s="47"/>
      <c r="D499" s="54"/>
      <c r="E499" s="49"/>
      <c r="J499" s="2"/>
      <c r="K499" s="2"/>
      <c r="L499" s="27"/>
    </row>
    <row r="500" spans="1:12" ht="13.8">
      <c r="A500" s="8"/>
      <c r="C500" s="47"/>
      <c r="D500" s="54"/>
      <c r="E500" s="49"/>
      <c r="J500" s="2"/>
      <c r="K500" s="2"/>
      <c r="L500" s="27"/>
    </row>
    <row r="501" spans="1:12" ht="13.8">
      <c r="A501" s="8"/>
      <c r="C501" s="47"/>
      <c r="D501" s="54"/>
      <c r="E501" s="49"/>
      <c r="J501" s="2"/>
      <c r="K501" s="2"/>
      <c r="L501" s="27"/>
    </row>
    <row r="502" spans="1:12" ht="13.8">
      <c r="A502" s="8"/>
      <c r="C502" s="47"/>
      <c r="D502" s="54"/>
      <c r="E502" s="49"/>
      <c r="J502" s="2"/>
      <c r="K502" s="2"/>
      <c r="L502" s="27"/>
    </row>
    <row r="503" spans="1:12" ht="13.8">
      <c r="A503" s="8"/>
      <c r="C503" s="47"/>
      <c r="D503" s="54"/>
      <c r="E503" s="49"/>
      <c r="J503" s="2"/>
      <c r="K503" s="2"/>
      <c r="L503" s="27"/>
    </row>
    <row r="504" spans="1:12" ht="13.8">
      <c r="A504" s="8"/>
      <c r="C504" s="47"/>
      <c r="D504" s="54"/>
      <c r="E504" s="49"/>
      <c r="J504" s="2"/>
      <c r="K504" s="2"/>
      <c r="L504" s="27"/>
    </row>
    <row r="505" spans="1:12" ht="13.8">
      <c r="A505" s="8"/>
      <c r="C505" s="47"/>
      <c r="D505" s="54"/>
      <c r="E505" s="49"/>
      <c r="J505" s="2"/>
      <c r="K505" s="2"/>
      <c r="L505" s="27"/>
    </row>
    <row r="506" spans="1:12" ht="13.8">
      <c r="A506" s="8"/>
      <c r="C506" s="47"/>
      <c r="D506" s="54"/>
      <c r="E506" s="49"/>
      <c r="J506" s="2"/>
      <c r="K506" s="2"/>
      <c r="L506" s="27"/>
    </row>
    <row r="507" spans="1:12" ht="13.8">
      <c r="A507" s="8"/>
      <c r="C507" s="47"/>
      <c r="D507" s="54"/>
      <c r="E507" s="49"/>
      <c r="J507" s="2"/>
      <c r="K507" s="2"/>
      <c r="L507" s="27"/>
    </row>
    <row r="508" spans="1:12" ht="13.8">
      <c r="A508" s="8"/>
      <c r="C508" s="47"/>
      <c r="D508" s="54"/>
      <c r="E508" s="49"/>
      <c r="J508" s="2"/>
      <c r="K508" s="2"/>
      <c r="L508" s="27"/>
    </row>
    <row r="509" spans="1:12" ht="13.8">
      <c r="A509" s="8"/>
      <c r="C509" s="47"/>
      <c r="D509" s="54"/>
      <c r="E509" s="49"/>
      <c r="J509" s="2"/>
      <c r="K509" s="2"/>
      <c r="L509" s="27"/>
    </row>
    <row r="510" spans="1:12" ht="13.8">
      <c r="A510" s="8"/>
      <c r="C510" s="47"/>
      <c r="D510" s="54"/>
      <c r="E510" s="49"/>
      <c r="J510" s="2"/>
      <c r="K510" s="2"/>
      <c r="L510" s="27"/>
    </row>
    <row r="511" spans="1:12" ht="13.8">
      <c r="A511" s="8"/>
      <c r="C511" s="47"/>
      <c r="D511" s="54"/>
      <c r="E511" s="49"/>
      <c r="J511" s="2"/>
      <c r="K511" s="2"/>
      <c r="L511" s="27"/>
    </row>
    <row r="512" spans="1:12" ht="13.8">
      <c r="A512" s="8"/>
      <c r="C512" s="47"/>
      <c r="D512" s="54"/>
      <c r="E512" s="49"/>
      <c r="J512" s="2"/>
      <c r="K512" s="2"/>
      <c r="L512" s="27"/>
    </row>
    <row r="513" spans="1:12" ht="13.8">
      <c r="A513" s="8"/>
      <c r="C513" s="47"/>
      <c r="D513" s="54"/>
      <c r="E513" s="49"/>
      <c r="J513" s="2"/>
      <c r="K513" s="2"/>
      <c r="L513" s="27"/>
    </row>
    <row r="514" spans="1:12" ht="13.8">
      <c r="A514" s="8"/>
      <c r="C514" s="47"/>
      <c r="D514" s="54"/>
      <c r="E514" s="49"/>
      <c r="J514" s="2"/>
      <c r="K514" s="2"/>
      <c r="L514" s="27"/>
    </row>
    <row r="515" spans="1:12" ht="13.8">
      <c r="A515" s="8"/>
      <c r="C515" s="47"/>
      <c r="D515" s="54"/>
      <c r="E515" s="49"/>
      <c r="J515" s="2"/>
      <c r="K515" s="2"/>
      <c r="L515" s="27"/>
    </row>
    <row r="516" spans="1:12" ht="13.8">
      <c r="A516" s="8"/>
      <c r="C516" s="47"/>
      <c r="D516" s="54"/>
      <c r="E516" s="49"/>
      <c r="J516" s="2"/>
      <c r="K516" s="2"/>
      <c r="L516" s="27"/>
    </row>
    <row r="517" spans="1:12" ht="13.8">
      <c r="A517" s="8"/>
      <c r="C517" s="47"/>
      <c r="D517" s="54"/>
      <c r="E517" s="49"/>
      <c r="J517" s="2"/>
      <c r="K517" s="2"/>
      <c r="L517" s="27"/>
    </row>
    <row r="518" spans="1:12" ht="13.8">
      <c r="A518" s="8"/>
      <c r="C518" s="47"/>
      <c r="D518" s="54"/>
      <c r="E518" s="49"/>
      <c r="J518" s="2"/>
      <c r="K518" s="2"/>
      <c r="L518" s="27"/>
    </row>
    <row r="519" spans="1:12" ht="13.8">
      <c r="A519" s="8"/>
      <c r="C519" s="47"/>
      <c r="D519" s="54"/>
      <c r="E519" s="49"/>
      <c r="J519" s="2"/>
      <c r="K519" s="2"/>
      <c r="L519" s="27"/>
    </row>
    <row r="520" spans="1:12" ht="13.8">
      <c r="A520" s="8"/>
      <c r="C520" s="47"/>
      <c r="D520" s="54"/>
      <c r="E520" s="49"/>
      <c r="J520" s="2"/>
      <c r="K520" s="2"/>
      <c r="L520" s="27"/>
    </row>
    <row r="521" spans="1:12" ht="13.8">
      <c r="A521" s="8"/>
      <c r="C521" s="47"/>
      <c r="D521" s="54"/>
      <c r="E521" s="49"/>
      <c r="J521" s="2"/>
      <c r="K521" s="2"/>
      <c r="L521" s="27"/>
    </row>
    <row r="522" spans="1:12" ht="13.8">
      <c r="A522" s="8"/>
      <c r="C522" s="47"/>
      <c r="D522" s="54"/>
      <c r="E522" s="49"/>
      <c r="J522" s="2"/>
      <c r="K522" s="2"/>
      <c r="L522" s="27"/>
    </row>
    <row r="523" spans="1:12" ht="13.8">
      <c r="A523" s="8"/>
      <c r="C523" s="47"/>
      <c r="D523" s="54"/>
      <c r="E523" s="49"/>
      <c r="J523" s="2"/>
      <c r="K523" s="2"/>
      <c r="L523" s="27"/>
    </row>
    <row r="524" spans="1:12" ht="13.8">
      <c r="A524" s="8"/>
      <c r="C524" s="47"/>
      <c r="D524" s="54"/>
      <c r="E524" s="49"/>
      <c r="J524" s="2"/>
      <c r="K524" s="2"/>
      <c r="L524" s="27"/>
    </row>
    <row r="525" spans="1:12" ht="13.8">
      <c r="A525" s="8"/>
      <c r="C525" s="47"/>
      <c r="D525" s="54"/>
      <c r="E525" s="49"/>
      <c r="J525" s="2"/>
      <c r="K525" s="2"/>
      <c r="L525" s="27"/>
    </row>
    <row r="526" spans="1:12" ht="13.8">
      <c r="A526" s="8"/>
      <c r="C526" s="47"/>
      <c r="D526" s="54"/>
      <c r="E526" s="49"/>
      <c r="J526" s="2"/>
      <c r="K526" s="2"/>
      <c r="L526" s="27"/>
    </row>
    <row r="527" spans="1:12" ht="13.8">
      <c r="A527" s="8"/>
      <c r="C527" s="47"/>
      <c r="D527" s="54"/>
      <c r="E527" s="49"/>
      <c r="J527" s="2"/>
      <c r="K527" s="2"/>
      <c r="L527" s="27"/>
    </row>
    <row r="528" spans="1:12" ht="13.8">
      <c r="A528" s="8"/>
      <c r="C528" s="47"/>
      <c r="D528" s="54"/>
      <c r="E528" s="49"/>
      <c r="J528" s="2"/>
      <c r="K528" s="2"/>
      <c r="L528" s="27"/>
    </row>
    <row r="529" spans="1:12" ht="13.8">
      <c r="A529" s="8"/>
      <c r="C529" s="47"/>
      <c r="D529" s="54"/>
      <c r="E529" s="49"/>
      <c r="J529" s="2"/>
      <c r="K529" s="2"/>
      <c r="L529" s="27"/>
    </row>
    <row r="530" spans="1:12" ht="13.8">
      <c r="A530" s="8"/>
      <c r="C530" s="47"/>
      <c r="D530" s="54"/>
      <c r="E530" s="49"/>
      <c r="J530" s="2"/>
      <c r="K530" s="2"/>
      <c r="L530" s="27"/>
    </row>
    <row r="531" spans="1:12" ht="13.8">
      <c r="A531" s="8"/>
      <c r="C531" s="47"/>
      <c r="D531" s="54"/>
      <c r="E531" s="49"/>
      <c r="J531" s="2"/>
      <c r="K531" s="2"/>
      <c r="L531" s="27"/>
    </row>
    <row r="532" spans="1:12" ht="13.8">
      <c r="A532" s="8"/>
      <c r="C532" s="47"/>
      <c r="D532" s="54"/>
      <c r="E532" s="49"/>
      <c r="J532" s="2"/>
      <c r="K532" s="2"/>
      <c r="L532" s="27"/>
    </row>
    <row r="533" spans="1:12" ht="13.8">
      <c r="A533" s="8"/>
      <c r="C533" s="47"/>
      <c r="D533" s="54"/>
      <c r="E533" s="49"/>
      <c r="J533" s="2"/>
      <c r="K533" s="2"/>
      <c r="L533" s="27"/>
    </row>
    <row r="534" spans="1:12" ht="13.8">
      <c r="A534" s="8"/>
      <c r="C534" s="47"/>
      <c r="D534" s="54"/>
      <c r="E534" s="49"/>
      <c r="J534" s="2"/>
      <c r="K534" s="2"/>
      <c r="L534" s="27"/>
    </row>
    <row r="535" spans="1:12" ht="13.8">
      <c r="A535" s="8"/>
      <c r="C535" s="47"/>
      <c r="D535" s="54"/>
      <c r="E535" s="49"/>
      <c r="J535" s="2"/>
      <c r="K535" s="2"/>
      <c r="L535" s="27"/>
    </row>
    <row r="536" spans="1:12" ht="13.8">
      <c r="A536" s="8"/>
      <c r="C536" s="47"/>
      <c r="D536" s="54"/>
      <c r="E536" s="49"/>
      <c r="J536" s="2"/>
      <c r="K536" s="2"/>
      <c r="L536" s="27"/>
    </row>
    <row r="537" spans="1:12" ht="13.8">
      <c r="A537" s="8"/>
      <c r="C537" s="47"/>
      <c r="D537" s="54"/>
      <c r="E537" s="49"/>
      <c r="J537" s="2"/>
      <c r="K537" s="2"/>
      <c r="L537" s="27"/>
    </row>
    <row r="538" spans="1:12" ht="13.8">
      <c r="A538" s="8"/>
      <c r="C538" s="47"/>
      <c r="D538" s="54"/>
      <c r="E538" s="49"/>
      <c r="J538" s="2"/>
      <c r="K538" s="2"/>
      <c r="L538" s="27"/>
    </row>
    <row r="539" spans="1:12" ht="13.8">
      <c r="A539" s="8"/>
      <c r="C539" s="47"/>
      <c r="D539" s="54"/>
      <c r="E539" s="49"/>
      <c r="J539" s="2"/>
      <c r="K539" s="2"/>
      <c r="L539" s="27"/>
    </row>
    <row r="540" spans="1:12" ht="13.8">
      <c r="A540" s="8"/>
      <c r="C540" s="47"/>
      <c r="D540" s="54"/>
      <c r="E540" s="49"/>
      <c r="J540" s="2"/>
      <c r="K540" s="2"/>
      <c r="L540" s="27"/>
    </row>
    <row r="541" spans="1:12" ht="13.8">
      <c r="A541" s="8"/>
      <c r="C541" s="47"/>
      <c r="D541" s="54"/>
      <c r="E541" s="49"/>
      <c r="J541" s="2"/>
      <c r="K541" s="2"/>
      <c r="L541" s="27"/>
    </row>
    <row r="542" spans="1:12" ht="13.8">
      <c r="A542" s="8"/>
      <c r="C542" s="47"/>
      <c r="D542" s="54"/>
      <c r="E542" s="49"/>
      <c r="J542" s="2"/>
      <c r="K542" s="2"/>
      <c r="L542" s="27"/>
    </row>
    <row r="543" spans="1:12" ht="13.8">
      <c r="A543" s="8"/>
      <c r="C543" s="47"/>
      <c r="D543" s="54"/>
      <c r="E543" s="49"/>
      <c r="J543" s="2"/>
      <c r="K543" s="2"/>
      <c r="L543" s="27"/>
    </row>
    <row r="544" spans="1:12" ht="13.8">
      <c r="A544" s="8"/>
      <c r="C544" s="47"/>
      <c r="D544" s="54"/>
      <c r="E544" s="49"/>
      <c r="J544" s="2"/>
      <c r="K544" s="2"/>
      <c r="L544" s="27"/>
    </row>
    <row r="545" spans="1:12" ht="13.8">
      <c r="A545" s="8"/>
      <c r="C545" s="47"/>
      <c r="D545" s="54"/>
      <c r="E545" s="49"/>
      <c r="J545" s="2"/>
      <c r="K545" s="2"/>
      <c r="L545" s="27"/>
    </row>
    <row r="546" spans="1:12" ht="13.8">
      <c r="A546" s="8"/>
      <c r="C546" s="47"/>
      <c r="D546" s="54"/>
      <c r="E546" s="49"/>
      <c r="J546" s="2"/>
      <c r="K546" s="2"/>
      <c r="L546" s="27"/>
    </row>
    <row r="547" spans="1:12" ht="13.8">
      <c r="A547" s="8"/>
      <c r="C547" s="47"/>
      <c r="D547" s="54"/>
      <c r="E547" s="49"/>
      <c r="J547" s="2"/>
      <c r="K547" s="2"/>
      <c r="L547" s="27"/>
    </row>
    <row r="548" spans="1:12" ht="13.8">
      <c r="A548" s="8"/>
      <c r="C548" s="47"/>
      <c r="D548" s="54"/>
      <c r="E548" s="49"/>
      <c r="J548" s="2"/>
      <c r="K548" s="2"/>
      <c r="L548" s="27"/>
    </row>
    <row r="549" spans="1:12" ht="13.8">
      <c r="A549" s="8"/>
      <c r="C549" s="47"/>
      <c r="D549" s="54"/>
      <c r="E549" s="49"/>
      <c r="J549" s="2"/>
      <c r="K549" s="2"/>
      <c r="L549" s="27"/>
    </row>
    <row r="550" spans="1:12" ht="13.8">
      <c r="A550" s="8"/>
      <c r="C550" s="47"/>
      <c r="D550" s="54"/>
      <c r="E550" s="49"/>
      <c r="J550" s="2"/>
      <c r="K550" s="2"/>
      <c r="L550" s="27"/>
    </row>
    <row r="551" spans="1:12" ht="13.8">
      <c r="A551" s="8"/>
      <c r="C551" s="47"/>
      <c r="D551" s="54"/>
      <c r="E551" s="49"/>
      <c r="J551" s="2"/>
      <c r="K551" s="2"/>
      <c r="L551" s="27"/>
    </row>
    <row r="552" spans="1:12" ht="13.8">
      <c r="A552" s="8"/>
      <c r="C552" s="47"/>
      <c r="D552" s="54"/>
      <c r="E552" s="49"/>
      <c r="J552" s="2"/>
      <c r="K552" s="2"/>
      <c r="L552" s="27"/>
    </row>
    <row r="553" spans="1:12" ht="13.8">
      <c r="A553" s="8"/>
      <c r="C553" s="47"/>
      <c r="D553" s="54"/>
      <c r="E553" s="49"/>
      <c r="J553" s="2"/>
      <c r="K553" s="2"/>
      <c r="L553" s="27"/>
    </row>
    <row r="554" spans="1:12" ht="13.8">
      <c r="A554" s="8"/>
      <c r="C554" s="47"/>
      <c r="D554" s="54"/>
      <c r="E554" s="49"/>
      <c r="J554" s="2"/>
      <c r="K554" s="2"/>
      <c r="L554" s="27"/>
    </row>
    <row r="555" spans="1:12" ht="13.8">
      <c r="A555" s="8"/>
      <c r="C555" s="47"/>
      <c r="D555" s="54"/>
      <c r="E555" s="49"/>
      <c r="J555" s="2"/>
      <c r="K555" s="2"/>
      <c r="L555" s="27"/>
    </row>
    <row r="556" spans="1:12" ht="13.8">
      <c r="A556" s="8"/>
      <c r="C556" s="47"/>
      <c r="D556" s="54"/>
      <c r="E556" s="49"/>
      <c r="J556" s="2"/>
      <c r="K556" s="2"/>
      <c r="L556" s="27"/>
    </row>
    <row r="557" spans="1:12" ht="13.8">
      <c r="A557" s="8"/>
      <c r="C557" s="47"/>
      <c r="D557" s="54"/>
      <c r="E557" s="49"/>
      <c r="J557" s="2"/>
      <c r="K557" s="2"/>
      <c r="L557" s="27"/>
    </row>
    <row r="558" spans="1:12" ht="13.8">
      <c r="A558" s="8"/>
      <c r="C558" s="47"/>
      <c r="D558" s="54"/>
      <c r="E558" s="49"/>
      <c r="J558" s="2"/>
      <c r="K558" s="2"/>
      <c r="L558" s="27"/>
    </row>
    <row r="559" spans="1:12" ht="13.8">
      <c r="A559" s="8"/>
      <c r="C559" s="47"/>
      <c r="D559" s="54"/>
      <c r="E559" s="49"/>
      <c r="J559" s="2"/>
      <c r="K559" s="2"/>
      <c r="L559" s="27"/>
    </row>
    <row r="560" spans="1:12" ht="13.8">
      <c r="A560" s="8"/>
      <c r="C560" s="47"/>
      <c r="D560" s="54"/>
      <c r="E560" s="49"/>
      <c r="J560" s="2"/>
      <c r="K560" s="2"/>
      <c r="L560" s="27"/>
    </row>
    <row r="561" spans="1:12" ht="13.8">
      <c r="A561" s="8"/>
      <c r="C561" s="47"/>
      <c r="D561" s="54"/>
      <c r="E561" s="49"/>
      <c r="J561" s="2"/>
      <c r="K561" s="2"/>
      <c r="L561" s="27"/>
    </row>
    <row r="562" spans="1:12" ht="13.8">
      <c r="A562" s="8"/>
      <c r="C562" s="47"/>
      <c r="D562" s="54"/>
      <c r="E562" s="49"/>
      <c r="J562" s="2"/>
      <c r="K562" s="2"/>
      <c r="L562" s="27"/>
    </row>
    <row r="563" spans="1:12" ht="13.8">
      <c r="A563" s="8"/>
      <c r="C563" s="47"/>
      <c r="D563" s="54"/>
      <c r="E563" s="49"/>
      <c r="J563" s="2"/>
      <c r="K563" s="2"/>
      <c r="L563" s="27"/>
    </row>
    <row r="564" spans="1:12" ht="13.8">
      <c r="A564" s="8"/>
      <c r="C564" s="47"/>
      <c r="D564" s="54"/>
      <c r="E564" s="49"/>
      <c r="J564" s="2"/>
      <c r="K564" s="2"/>
      <c r="L564" s="27"/>
    </row>
    <row r="565" spans="1:12" ht="13.8">
      <c r="A565" s="8"/>
      <c r="C565" s="47"/>
      <c r="D565" s="54"/>
      <c r="E565" s="49"/>
      <c r="J565" s="2"/>
      <c r="K565" s="2"/>
      <c r="L565" s="27"/>
    </row>
    <row r="566" spans="1:12" ht="13.8">
      <c r="A566" s="8"/>
      <c r="C566" s="47"/>
      <c r="D566" s="54"/>
      <c r="E566" s="49"/>
      <c r="J566" s="2"/>
      <c r="K566" s="2"/>
      <c r="L566" s="27"/>
    </row>
    <row r="567" spans="1:12" ht="13.8">
      <c r="A567" s="8"/>
      <c r="C567" s="47"/>
      <c r="D567" s="54"/>
      <c r="E567" s="49"/>
      <c r="J567" s="2"/>
      <c r="K567" s="2"/>
      <c r="L567" s="27"/>
    </row>
    <row r="568" spans="1:12" ht="13.8">
      <c r="A568" s="8"/>
      <c r="C568" s="47"/>
      <c r="D568" s="54"/>
      <c r="E568" s="49"/>
      <c r="J568" s="2"/>
      <c r="K568" s="2"/>
      <c r="L568" s="27"/>
    </row>
    <row r="569" spans="1:12" ht="13.8">
      <c r="A569" s="8"/>
      <c r="C569" s="47"/>
      <c r="D569" s="54"/>
      <c r="E569" s="49"/>
      <c r="J569" s="2"/>
      <c r="K569" s="2"/>
      <c r="L569" s="27"/>
    </row>
    <row r="570" spans="1:12" ht="13.8">
      <c r="A570" s="8"/>
      <c r="C570" s="47"/>
      <c r="D570" s="54"/>
      <c r="E570" s="49"/>
      <c r="J570" s="2"/>
      <c r="K570" s="2"/>
      <c r="L570" s="27"/>
    </row>
    <row r="571" spans="1:12" ht="13.8">
      <c r="A571" s="8"/>
      <c r="C571" s="47"/>
      <c r="D571" s="54"/>
      <c r="E571" s="49"/>
      <c r="J571" s="2"/>
      <c r="K571" s="2"/>
      <c r="L571" s="27"/>
    </row>
    <row r="572" spans="1:12" ht="13.8">
      <c r="A572" s="8"/>
      <c r="C572" s="47"/>
      <c r="D572" s="54"/>
      <c r="E572" s="49"/>
      <c r="J572" s="2"/>
      <c r="K572" s="2"/>
      <c r="L572" s="27"/>
    </row>
    <row r="573" spans="1:12" ht="13.8">
      <c r="A573" s="8"/>
      <c r="C573" s="47"/>
      <c r="D573" s="54"/>
      <c r="E573" s="49"/>
      <c r="J573" s="2"/>
      <c r="K573" s="2"/>
      <c r="L573" s="27"/>
    </row>
    <row r="574" spans="1:12" ht="13.8">
      <c r="A574" s="8"/>
      <c r="C574" s="47"/>
      <c r="D574" s="54"/>
      <c r="E574" s="49"/>
      <c r="J574" s="2"/>
      <c r="K574" s="2"/>
      <c r="L574" s="27"/>
    </row>
    <row r="575" spans="1:12" ht="13.8">
      <c r="A575" s="8"/>
      <c r="C575" s="47"/>
      <c r="D575" s="54"/>
      <c r="E575" s="49"/>
      <c r="J575" s="2"/>
      <c r="K575" s="2"/>
      <c r="L575" s="27"/>
    </row>
    <row r="576" spans="1:12" ht="13.8">
      <c r="A576" s="8"/>
      <c r="C576" s="47"/>
      <c r="D576" s="54"/>
      <c r="E576" s="49"/>
      <c r="J576" s="2"/>
      <c r="K576" s="2"/>
      <c r="L576" s="27"/>
    </row>
    <row r="577" spans="1:12" ht="13.8">
      <c r="A577" s="8"/>
      <c r="C577" s="47"/>
      <c r="D577" s="54"/>
      <c r="E577" s="49"/>
      <c r="J577" s="2"/>
      <c r="K577" s="2"/>
      <c r="L577" s="27"/>
    </row>
    <row r="578" spans="1:12" ht="13.8">
      <c r="A578" s="8"/>
      <c r="C578" s="47"/>
      <c r="D578" s="54"/>
      <c r="E578" s="49"/>
      <c r="J578" s="2"/>
      <c r="K578" s="2"/>
      <c r="L578" s="27"/>
    </row>
    <row r="579" spans="1:12" ht="13.8">
      <c r="A579" s="8"/>
      <c r="C579" s="47"/>
      <c r="D579" s="54"/>
      <c r="E579" s="49"/>
      <c r="J579" s="2"/>
      <c r="K579" s="2"/>
      <c r="L579" s="27"/>
    </row>
    <row r="580" spans="1:12" ht="13.8">
      <c r="A580" s="8"/>
      <c r="C580" s="47"/>
      <c r="D580" s="54"/>
      <c r="E580" s="49"/>
      <c r="J580" s="2"/>
      <c r="K580" s="2"/>
      <c r="L580" s="27"/>
    </row>
    <row r="581" spans="1:12" ht="13.8">
      <c r="A581" s="8"/>
      <c r="C581" s="47"/>
      <c r="D581" s="54"/>
      <c r="E581" s="49"/>
      <c r="J581" s="2"/>
      <c r="K581" s="2"/>
      <c r="L581" s="27"/>
    </row>
    <row r="582" spans="1:12" ht="13.8">
      <c r="A582" s="8"/>
      <c r="C582" s="47"/>
      <c r="D582" s="54"/>
      <c r="E582" s="49"/>
      <c r="J582" s="2"/>
      <c r="K582" s="2"/>
      <c r="L582" s="27"/>
    </row>
    <row r="583" spans="1:12" ht="13.8">
      <c r="A583" s="8"/>
      <c r="C583" s="47"/>
      <c r="D583" s="54"/>
      <c r="E583" s="49"/>
      <c r="J583" s="2"/>
      <c r="K583" s="2"/>
      <c r="L583" s="27"/>
    </row>
    <row r="584" spans="1:12" ht="13.8">
      <c r="A584" s="8"/>
      <c r="C584" s="47"/>
      <c r="D584" s="54"/>
      <c r="E584" s="49"/>
      <c r="J584" s="2"/>
      <c r="K584" s="2"/>
      <c r="L584" s="27"/>
    </row>
    <row r="585" spans="1:12" ht="13.8">
      <c r="A585" s="8"/>
      <c r="C585" s="47"/>
      <c r="D585" s="54"/>
      <c r="E585" s="49"/>
      <c r="J585" s="2"/>
      <c r="K585" s="2"/>
      <c r="L585" s="27"/>
    </row>
    <row r="586" spans="1:12" ht="13.8">
      <c r="A586" s="8"/>
      <c r="C586" s="47"/>
      <c r="D586" s="54"/>
      <c r="E586" s="49"/>
      <c r="J586" s="2"/>
      <c r="K586" s="2"/>
      <c r="L586" s="27"/>
    </row>
    <row r="587" spans="1:12" ht="13.8">
      <c r="A587" s="8"/>
      <c r="C587" s="47"/>
      <c r="D587" s="54"/>
      <c r="E587" s="49"/>
      <c r="J587" s="2"/>
      <c r="K587" s="2"/>
      <c r="L587" s="27"/>
    </row>
    <row r="588" spans="1:12" ht="13.8">
      <c r="A588" s="8"/>
      <c r="C588" s="47"/>
      <c r="D588" s="54"/>
      <c r="E588" s="49"/>
      <c r="J588" s="2"/>
      <c r="K588" s="2"/>
      <c r="L588" s="27"/>
    </row>
    <row r="589" spans="1:12" ht="13.8">
      <c r="A589" s="8"/>
      <c r="C589" s="47"/>
      <c r="D589" s="54"/>
      <c r="E589" s="49"/>
      <c r="J589" s="2"/>
      <c r="K589" s="2"/>
      <c r="L589" s="27"/>
    </row>
    <row r="590" spans="1:12" ht="13.8">
      <c r="A590" s="8"/>
      <c r="C590" s="47"/>
      <c r="D590" s="54"/>
      <c r="E590" s="49"/>
      <c r="J590" s="2"/>
      <c r="K590" s="2"/>
      <c r="L590" s="27"/>
    </row>
    <row r="591" spans="1:12" ht="13.8">
      <c r="A591" s="8"/>
      <c r="C591" s="47"/>
      <c r="D591" s="54"/>
      <c r="E591" s="49"/>
      <c r="J591" s="2"/>
      <c r="K591" s="2"/>
      <c r="L591" s="27"/>
    </row>
    <row r="592" spans="1:12" ht="13.8">
      <c r="A592" s="8"/>
      <c r="C592" s="47"/>
      <c r="D592" s="54"/>
      <c r="E592" s="49"/>
      <c r="J592" s="2"/>
      <c r="K592" s="2"/>
      <c r="L592" s="27"/>
    </row>
    <row r="593" spans="1:12" ht="13.8">
      <c r="A593" s="8"/>
      <c r="C593" s="47"/>
      <c r="D593" s="54"/>
      <c r="E593" s="49"/>
      <c r="J593" s="2"/>
      <c r="K593" s="2"/>
      <c r="L593" s="27"/>
    </row>
    <row r="594" spans="1:12" ht="13.8">
      <c r="A594" s="8"/>
      <c r="C594" s="47"/>
      <c r="D594" s="54"/>
      <c r="E594" s="49"/>
      <c r="J594" s="2"/>
      <c r="K594" s="2"/>
      <c r="L594" s="27"/>
    </row>
    <row r="595" spans="1:12" ht="13.8">
      <c r="A595" s="8"/>
      <c r="C595" s="47"/>
      <c r="D595" s="54"/>
      <c r="E595" s="49"/>
      <c r="J595" s="2"/>
      <c r="K595" s="2"/>
      <c r="L595" s="27"/>
    </row>
    <row r="596" spans="1:12" ht="13.8">
      <c r="A596" s="8"/>
      <c r="C596" s="47"/>
      <c r="D596" s="54"/>
      <c r="E596" s="49"/>
      <c r="J596" s="2"/>
      <c r="K596" s="2"/>
      <c r="L596" s="27"/>
    </row>
    <row r="597" spans="1:12" ht="13.8">
      <c r="A597" s="8"/>
      <c r="C597" s="47"/>
      <c r="D597" s="54"/>
      <c r="E597" s="49"/>
      <c r="J597" s="2"/>
      <c r="K597" s="2"/>
      <c r="L597" s="27"/>
    </row>
    <row r="598" spans="1:12" ht="13.8">
      <c r="A598" s="8"/>
      <c r="C598" s="47"/>
      <c r="D598" s="54"/>
      <c r="E598" s="49"/>
      <c r="J598" s="2"/>
      <c r="K598" s="2"/>
      <c r="L598" s="27"/>
    </row>
    <row r="599" spans="1:12" ht="13.8">
      <c r="A599" s="8"/>
      <c r="C599" s="47"/>
      <c r="D599" s="54"/>
      <c r="E599" s="49"/>
      <c r="J599" s="2"/>
      <c r="K599" s="2"/>
      <c r="L599" s="27"/>
    </row>
    <row r="600" spans="1:12" ht="13.8">
      <c r="A600" s="8"/>
      <c r="C600" s="47"/>
      <c r="D600" s="54"/>
      <c r="E600" s="49"/>
      <c r="J600" s="2"/>
      <c r="K600" s="2"/>
      <c r="L600" s="27"/>
    </row>
    <row r="601" spans="1:12" ht="13.8">
      <c r="A601" s="8"/>
      <c r="C601" s="47"/>
      <c r="D601" s="54"/>
      <c r="E601" s="49"/>
      <c r="J601" s="2"/>
      <c r="K601" s="2"/>
      <c r="L601" s="27"/>
    </row>
    <row r="602" spans="1:12" ht="13.8">
      <c r="A602" s="8"/>
      <c r="C602" s="47"/>
      <c r="D602" s="54"/>
      <c r="E602" s="49"/>
      <c r="J602" s="2"/>
      <c r="K602" s="2"/>
      <c r="L602" s="27"/>
    </row>
    <row r="603" spans="1:12" ht="13.8">
      <c r="A603" s="8"/>
      <c r="C603" s="47"/>
      <c r="D603" s="54"/>
      <c r="E603" s="49"/>
      <c r="J603" s="2"/>
      <c r="K603" s="2"/>
      <c r="L603" s="27"/>
    </row>
    <row r="604" spans="1:12" ht="13.8">
      <c r="A604" s="8"/>
      <c r="C604" s="47"/>
      <c r="D604" s="54"/>
      <c r="E604" s="49"/>
      <c r="J604" s="2"/>
      <c r="K604" s="2"/>
      <c r="L604" s="27"/>
    </row>
    <row r="605" spans="1:12" ht="13.8">
      <c r="A605" s="8"/>
      <c r="C605" s="47"/>
      <c r="D605" s="54"/>
      <c r="E605" s="49"/>
      <c r="J605" s="2"/>
      <c r="K605" s="2"/>
      <c r="L605" s="27"/>
    </row>
    <row r="606" spans="1:12" ht="13.8">
      <c r="A606" s="8"/>
      <c r="C606" s="47"/>
      <c r="D606" s="54"/>
      <c r="E606" s="49"/>
      <c r="J606" s="2"/>
      <c r="K606" s="2"/>
      <c r="L606" s="27"/>
    </row>
    <row r="607" spans="1:12" ht="13.8">
      <c r="A607" s="8"/>
      <c r="C607" s="47"/>
      <c r="D607" s="54"/>
      <c r="E607" s="49"/>
      <c r="J607" s="2"/>
      <c r="K607" s="2"/>
      <c r="L607" s="27"/>
    </row>
    <row r="608" spans="1:12" ht="13.8">
      <c r="A608" s="8"/>
      <c r="C608" s="47"/>
      <c r="D608" s="54"/>
      <c r="E608" s="49"/>
      <c r="J608" s="2"/>
      <c r="K608" s="2"/>
      <c r="L608" s="27"/>
    </row>
    <row r="609" spans="1:12" ht="13.8">
      <c r="A609" s="8"/>
      <c r="C609" s="47"/>
      <c r="D609" s="54"/>
      <c r="E609" s="49"/>
      <c r="J609" s="2"/>
      <c r="K609" s="2"/>
      <c r="L609" s="27"/>
    </row>
    <row r="610" spans="1:12" ht="13.8">
      <c r="A610" s="8"/>
      <c r="C610" s="47"/>
      <c r="D610" s="54"/>
      <c r="E610" s="49"/>
      <c r="J610" s="2"/>
      <c r="K610" s="2"/>
      <c r="L610" s="27"/>
    </row>
    <row r="611" spans="1:12" ht="13.8">
      <c r="A611" s="8"/>
      <c r="C611" s="47"/>
      <c r="D611" s="54"/>
      <c r="E611" s="49"/>
      <c r="J611" s="2"/>
      <c r="K611" s="2"/>
      <c r="L611" s="27"/>
    </row>
    <row r="612" spans="1:12" ht="13.8">
      <c r="A612" s="8"/>
      <c r="C612" s="47"/>
      <c r="D612" s="54"/>
      <c r="E612" s="49"/>
      <c r="J612" s="2"/>
      <c r="K612" s="2"/>
      <c r="L612" s="27"/>
    </row>
    <row r="613" spans="1:12" ht="13.8">
      <c r="A613" s="8"/>
      <c r="C613" s="47"/>
      <c r="D613" s="54"/>
      <c r="E613" s="49"/>
      <c r="J613" s="2"/>
      <c r="K613" s="2"/>
      <c r="L613" s="27"/>
    </row>
    <row r="614" spans="1:12" ht="13.8">
      <c r="A614" s="8"/>
      <c r="C614" s="47"/>
      <c r="D614" s="54"/>
      <c r="E614" s="49"/>
      <c r="J614" s="2"/>
      <c r="K614" s="2"/>
      <c r="L614" s="27"/>
    </row>
    <row r="615" spans="1:12" ht="13.8">
      <c r="A615" s="8"/>
      <c r="C615" s="47"/>
      <c r="D615" s="54"/>
      <c r="E615" s="49"/>
      <c r="J615" s="2"/>
      <c r="K615" s="2"/>
      <c r="L615" s="27"/>
    </row>
    <row r="616" spans="1:12" ht="13.8">
      <c r="A616" s="8"/>
      <c r="C616" s="47"/>
      <c r="D616" s="54"/>
      <c r="E616" s="49"/>
      <c r="J616" s="2"/>
      <c r="K616" s="2"/>
      <c r="L616" s="27"/>
    </row>
    <row r="617" spans="1:12" ht="13.8">
      <c r="A617" s="8"/>
      <c r="C617" s="47"/>
      <c r="D617" s="54"/>
      <c r="E617" s="49"/>
      <c r="J617" s="2"/>
      <c r="K617" s="2"/>
      <c r="L617" s="27"/>
    </row>
    <row r="618" spans="1:12" ht="13.8">
      <c r="A618" s="8"/>
      <c r="C618" s="47"/>
      <c r="D618" s="54"/>
      <c r="E618" s="49"/>
      <c r="J618" s="2"/>
      <c r="K618" s="2"/>
      <c r="L618" s="27"/>
    </row>
    <row r="619" spans="1:12" ht="13.8">
      <c r="A619" s="8"/>
      <c r="C619" s="47"/>
      <c r="D619" s="54"/>
      <c r="E619" s="49"/>
      <c r="J619" s="2"/>
      <c r="K619" s="2"/>
      <c r="L619" s="27"/>
    </row>
    <row r="620" spans="1:12" ht="13.8">
      <c r="A620" s="8"/>
      <c r="C620" s="47"/>
      <c r="D620" s="54"/>
      <c r="E620" s="49"/>
      <c r="J620" s="2"/>
      <c r="K620" s="2"/>
      <c r="L620" s="27"/>
    </row>
    <row r="621" spans="1:12" ht="13.8">
      <c r="A621" s="8"/>
      <c r="C621" s="47"/>
      <c r="D621" s="54"/>
      <c r="E621" s="49"/>
      <c r="J621" s="2"/>
      <c r="K621" s="2"/>
      <c r="L621" s="27"/>
    </row>
    <row r="622" spans="1:12" ht="13.8">
      <c r="A622" s="8"/>
      <c r="C622" s="47"/>
      <c r="D622" s="54"/>
      <c r="E622" s="49"/>
      <c r="J622" s="2"/>
      <c r="K622" s="2"/>
      <c r="L622" s="27"/>
    </row>
    <row r="623" spans="1:12" ht="13.8">
      <c r="A623" s="8"/>
      <c r="C623" s="47"/>
      <c r="D623" s="54"/>
      <c r="E623" s="49"/>
      <c r="J623" s="2"/>
      <c r="K623" s="2"/>
      <c r="L623" s="27"/>
    </row>
    <row r="624" spans="1:12" ht="13.8">
      <c r="A624" s="8"/>
      <c r="C624" s="47"/>
      <c r="D624" s="54"/>
      <c r="E624" s="49"/>
      <c r="J624" s="2"/>
      <c r="K624" s="2"/>
      <c r="L624" s="27"/>
    </row>
    <row r="625" spans="1:12" ht="13.8">
      <c r="A625" s="8"/>
      <c r="C625" s="47"/>
      <c r="D625" s="54"/>
      <c r="E625" s="49"/>
      <c r="J625" s="2"/>
      <c r="K625" s="2"/>
      <c r="L625" s="27"/>
    </row>
    <row r="626" spans="1:12" ht="13.8">
      <c r="A626" s="8"/>
      <c r="C626" s="47"/>
      <c r="D626" s="54"/>
      <c r="E626" s="49"/>
      <c r="J626" s="2"/>
      <c r="K626" s="2"/>
      <c r="L626" s="27"/>
    </row>
    <row r="627" spans="1:12" ht="13.8">
      <c r="A627" s="8"/>
      <c r="C627" s="47"/>
      <c r="D627" s="54"/>
      <c r="E627" s="49"/>
      <c r="J627" s="2"/>
      <c r="K627" s="2"/>
      <c r="L627" s="27"/>
    </row>
    <row r="628" spans="1:12" ht="13.8">
      <c r="A628" s="8"/>
      <c r="C628" s="47"/>
      <c r="D628" s="54"/>
      <c r="E628" s="49"/>
      <c r="J628" s="2"/>
      <c r="K628" s="2"/>
      <c r="L628" s="27"/>
    </row>
    <row r="629" spans="1:12" ht="13.8">
      <c r="A629" s="8"/>
      <c r="C629" s="47"/>
      <c r="D629" s="54"/>
      <c r="E629" s="49"/>
      <c r="J629" s="2"/>
      <c r="K629" s="2"/>
      <c r="L629" s="27"/>
    </row>
    <row r="630" spans="1:12" ht="13.8">
      <c r="A630" s="8"/>
      <c r="C630" s="47"/>
      <c r="D630" s="54"/>
      <c r="E630" s="49"/>
      <c r="J630" s="2"/>
      <c r="K630" s="2"/>
      <c r="L630" s="27"/>
    </row>
    <row r="631" spans="1:12" ht="13.8">
      <c r="A631" s="8"/>
      <c r="C631" s="47"/>
      <c r="D631" s="54"/>
      <c r="E631" s="49"/>
      <c r="J631" s="2"/>
      <c r="K631" s="2"/>
      <c r="L631" s="27"/>
    </row>
    <row r="632" spans="1:12" ht="13.8">
      <c r="A632" s="8"/>
      <c r="C632" s="47"/>
      <c r="D632" s="54"/>
      <c r="E632" s="49"/>
      <c r="J632" s="2"/>
      <c r="K632" s="2"/>
      <c r="L632" s="27"/>
    </row>
    <row r="633" spans="1:12" ht="13.8">
      <c r="A633" s="8"/>
      <c r="C633" s="47"/>
      <c r="D633" s="54"/>
      <c r="E633" s="49"/>
      <c r="J633" s="2"/>
      <c r="K633" s="2"/>
      <c r="L633" s="27"/>
    </row>
    <row r="634" spans="1:12" ht="13.8">
      <c r="A634" s="8"/>
      <c r="C634" s="47"/>
      <c r="D634" s="54"/>
      <c r="E634" s="49"/>
      <c r="J634" s="2"/>
      <c r="K634" s="2"/>
      <c r="L634" s="27"/>
    </row>
    <row r="635" spans="1:12" ht="13.8">
      <c r="A635" s="8"/>
      <c r="C635" s="47"/>
      <c r="D635" s="54"/>
      <c r="E635" s="49"/>
      <c r="J635" s="2"/>
      <c r="K635" s="2"/>
      <c r="L635" s="27"/>
    </row>
    <row r="636" spans="1:12" ht="13.8">
      <c r="A636" s="8"/>
      <c r="C636" s="47"/>
      <c r="D636" s="54"/>
      <c r="E636" s="49"/>
      <c r="J636" s="2"/>
      <c r="K636" s="2"/>
      <c r="L636" s="27"/>
    </row>
    <row r="637" spans="1:12" ht="13.8">
      <c r="A637" s="8"/>
      <c r="C637" s="47"/>
      <c r="D637" s="54"/>
      <c r="E637" s="49"/>
      <c r="J637" s="2"/>
      <c r="K637" s="2"/>
      <c r="L637" s="27"/>
    </row>
    <row r="638" spans="1:12" ht="13.8">
      <c r="A638" s="8"/>
      <c r="C638" s="47"/>
      <c r="D638" s="54"/>
      <c r="E638" s="49"/>
      <c r="J638" s="2"/>
      <c r="K638" s="2"/>
      <c r="L638" s="27"/>
    </row>
    <row r="639" spans="1:12" ht="13.8">
      <c r="A639" s="8"/>
      <c r="C639" s="47"/>
      <c r="D639" s="54"/>
      <c r="E639" s="49"/>
      <c r="J639" s="2"/>
      <c r="K639" s="2"/>
      <c r="L639" s="27"/>
    </row>
    <row r="640" spans="1:12" ht="13.8">
      <c r="A640" s="8"/>
      <c r="C640" s="47"/>
      <c r="D640" s="54"/>
      <c r="E640" s="49"/>
      <c r="J640" s="2"/>
      <c r="K640" s="2"/>
      <c r="L640" s="27"/>
    </row>
    <row r="641" spans="1:12" ht="13.8">
      <c r="A641" s="8"/>
      <c r="C641" s="47"/>
      <c r="D641" s="54"/>
      <c r="E641" s="49"/>
      <c r="J641" s="2"/>
      <c r="K641" s="2"/>
      <c r="L641" s="27"/>
    </row>
    <row r="642" spans="1:12" ht="13.8">
      <c r="A642" s="8"/>
      <c r="C642" s="47"/>
      <c r="D642" s="54"/>
      <c r="E642" s="49"/>
      <c r="J642" s="2"/>
      <c r="K642" s="2"/>
      <c r="L642" s="27"/>
    </row>
    <row r="643" spans="1:12" ht="13.8">
      <c r="A643" s="8"/>
      <c r="C643" s="47"/>
      <c r="D643" s="54"/>
      <c r="E643" s="49"/>
      <c r="J643" s="2"/>
      <c r="K643" s="2"/>
      <c r="L643" s="27"/>
    </row>
    <row r="644" spans="1:12" ht="13.8">
      <c r="A644" s="8"/>
      <c r="C644" s="47"/>
      <c r="D644" s="54"/>
      <c r="E644" s="49"/>
      <c r="J644" s="2"/>
      <c r="K644" s="2"/>
      <c r="L644" s="27"/>
    </row>
    <row r="645" spans="1:12" ht="13.8">
      <c r="A645" s="8"/>
      <c r="C645" s="47"/>
      <c r="D645" s="54"/>
      <c r="E645" s="49"/>
      <c r="J645" s="2"/>
      <c r="K645" s="2"/>
      <c r="L645" s="27"/>
    </row>
    <row r="646" spans="1:12" ht="13.8">
      <c r="A646" s="8"/>
      <c r="C646" s="47"/>
      <c r="D646" s="54"/>
      <c r="E646" s="49"/>
      <c r="J646" s="2"/>
      <c r="K646" s="2"/>
      <c r="L646" s="27"/>
    </row>
    <row r="647" spans="1:12" ht="13.8">
      <c r="A647" s="8"/>
      <c r="C647" s="47"/>
      <c r="D647" s="54"/>
      <c r="E647" s="49"/>
      <c r="J647" s="2"/>
      <c r="K647" s="2"/>
      <c r="L647" s="27"/>
    </row>
    <row r="648" spans="1:12" ht="13.8">
      <c r="A648" s="8"/>
      <c r="C648" s="47"/>
      <c r="D648" s="54"/>
      <c r="E648" s="49"/>
      <c r="J648" s="2"/>
      <c r="K648" s="2"/>
      <c r="L648" s="27"/>
    </row>
    <row r="649" spans="1:12" ht="13.8">
      <c r="A649" s="8"/>
      <c r="C649" s="47"/>
      <c r="D649" s="54"/>
      <c r="E649" s="49"/>
      <c r="J649" s="2"/>
      <c r="K649" s="2"/>
      <c r="L649" s="27"/>
    </row>
    <row r="650" spans="1:12" ht="13.8">
      <c r="A650" s="8"/>
      <c r="C650" s="47"/>
      <c r="D650" s="54"/>
      <c r="E650" s="49"/>
      <c r="J650" s="2"/>
      <c r="K650" s="2"/>
      <c r="L650" s="27"/>
    </row>
    <row r="651" spans="1:12" ht="13.8">
      <c r="A651" s="8"/>
      <c r="C651" s="47"/>
      <c r="D651" s="54"/>
      <c r="E651" s="49"/>
      <c r="J651" s="2"/>
      <c r="K651" s="2"/>
      <c r="L651" s="27"/>
    </row>
    <row r="652" spans="1:12" ht="13.8">
      <c r="A652" s="8"/>
      <c r="C652" s="47"/>
      <c r="D652" s="54"/>
      <c r="E652" s="49"/>
      <c r="J652" s="2"/>
      <c r="K652" s="2"/>
      <c r="L652" s="27"/>
    </row>
    <row r="653" spans="1:12" ht="13.8">
      <c r="A653" s="8"/>
      <c r="C653" s="47"/>
      <c r="D653" s="54"/>
      <c r="E653" s="49"/>
      <c r="J653" s="2"/>
      <c r="K653" s="2"/>
      <c r="L653" s="27"/>
    </row>
    <row r="654" spans="1:12" ht="13.8">
      <c r="A654" s="8"/>
      <c r="C654" s="47"/>
      <c r="D654" s="54"/>
      <c r="E654" s="49"/>
      <c r="J654" s="2"/>
      <c r="K654" s="2"/>
      <c r="L654" s="27"/>
    </row>
    <row r="655" spans="1:12" ht="13.8">
      <c r="A655" s="8"/>
      <c r="C655" s="47"/>
      <c r="D655" s="54"/>
      <c r="E655" s="49"/>
      <c r="J655" s="2"/>
      <c r="K655" s="2"/>
      <c r="L655" s="27"/>
    </row>
    <row r="656" spans="1:12" ht="13.8">
      <c r="A656" s="8"/>
      <c r="C656" s="47"/>
      <c r="D656" s="54"/>
      <c r="E656" s="49"/>
      <c r="J656" s="2"/>
      <c r="K656" s="2"/>
      <c r="L656" s="27"/>
    </row>
    <row r="657" spans="1:12" ht="13.8">
      <c r="A657" s="8"/>
      <c r="C657" s="47"/>
      <c r="D657" s="54"/>
      <c r="E657" s="49"/>
      <c r="J657" s="2"/>
      <c r="K657" s="2"/>
      <c r="L657" s="27"/>
    </row>
    <row r="658" spans="1:12" ht="13.8">
      <c r="A658" s="8"/>
      <c r="C658" s="47"/>
      <c r="D658" s="54"/>
      <c r="E658" s="49"/>
      <c r="J658" s="2"/>
      <c r="K658" s="2"/>
      <c r="L658" s="27"/>
    </row>
    <row r="659" spans="1:12" ht="13.8">
      <c r="A659" s="8"/>
      <c r="C659" s="47"/>
      <c r="D659" s="54"/>
      <c r="E659" s="49"/>
      <c r="J659" s="2"/>
      <c r="K659" s="2"/>
      <c r="L659" s="27"/>
    </row>
    <row r="660" spans="1:12" ht="13.8">
      <c r="A660" s="8"/>
      <c r="C660" s="47"/>
      <c r="D660" s="54"/>
      <c r="E660" s="49"/>
      <c r="J660" s="2"/>
      <c r="K660" s="2"/>
      <c r="L660" s="27"/>
    </row>
    <row r="661" spans="1:12" ht="13.8">
      <c r="A661" s="8"/>
      <c r="C661" s="47"/>
      <c r="D661" s="54"/>
      <c r="E661" s="49"/>
      <c r="J661" s="2"/>
      <c r="K661" s="2"/>
      <c r="L661" s="27"/>
    </row>
    <row r="662" spans="1:12" ht="13.8">
      <c r="A662" s="8"/>
      <c r="C662" s="47"/>
      <c r="D662" s="54"/>
      <c r="E662" s="49"/>
      <c r="J662" s="2"/>
      <c r="K662" s="2"/>
      <c r="L662" s="27"/>
    </row>
    <row r="663" spans="1:12" ht="13.8">
      <c r="A663" s="8"/>
      <c r="C663" s="47"/>
      <c r="D663" s="54"/>
      <c r="E663" s="49"/>
      <c r="J663" s="2"/>
      <c r="K663" s="2"/>
      <c r="L663" s="27"/>
    </row>
    <row r="664" spans="1:12" ht="13.8">
      <c r="A664" s="8"/>
      <c r="C664" s="47"/>
      <c r="D664" s="54"/>
      <c r="E664" s="49"/>
      <c r="J664" s="2"/>
      <c r="K664" s="2"/>
      <c r="L664" s="27"/>
    </row>
    <row r="665" spans="1:12" ht="13.8">
      <c r="A665" s="8"/>
      <c r="C665" s="47"/>
      <c r="D665" s="54"/>
      <c r="E665" s="49"/>
      <c r="J665" s="2"/>
      <c r="K665" s="2"/>
      <c r="L665" s="27"/>
    </row>
    <row r="666" spans="1:12" ht="13.8">
      <c r="A666" s="8"/>
      <c r="C666" s="47"/>
      <c r="D666" s="54"/>
      <c r="E666" s="49"/>
      <c r="J666" s="2"/>
      <c r="K666" s="2"/>
      <c r="L666" s="27"/>
    </row>
    <row r="667" spans="1:12" ht="13.8">
      <c r="A667" s="8"/>
      <c r="C667" s="47"/>
      <c r="D667" s="54"/>
      <c r="E667" s="49"/>
      <c r="J667" s="2"/>
      <c r="K667" s="2"/>
      <c r="L667" s="27"/>
    </row>
    <row r="668" spans="1:12" ht="13.8">
      <c r="A668" s="8"/>
      <c r="C668" s="47"/>
      <c r="D668" s="54"/>
      <c r="E668" s="49"/>
      <c r="J668" s="2"/>
      <c r="K668" s="2"/>
      <c r="L668" s="27"/>
    </row>
    <row r="669" spans="1:12" ht="13.8">
      <c r="A669" s="8"/>
      <c r="C669" s="47"/>
      <c r="D669" s="54"/>
      <c r="E669" s="49"/>
      <c r="J669" s="2"/>
      <c r="K669" s="2"/>
      <c r="L669" s="27"/>
    </row>
    <row r="670" spans="1:12" ht="13.8">
      <c r="A670" s="8"/>
      <c r="C670" s="47"/>
      <c r="D670" s="54"/>
      <c r="E670" s="49"/>
      <c r="J670" s="2"/>
      <c r="K670" s="2"/>
      <c r="L670" s="27"/>
    </row>
    <row r="671" spans="1:12" ht="13.8">
      <c r="A671" s="8"/>
      <c r="C671" s="47"/>
      <c r="D671" s="54"/>
      <c r="E671" s="49"/>
      <c r="J671" s="2"/>
      <c r="K671" s="2"/>
      <c r="L671" s="27"/>
    </row>
    <row r="672" spans="1:12" ht="13.8">
      <c r="A672" s="8"/>
      <c r="C672" s="47"/>
      <c r="D672" s="54"/>
      <c r="E672" s="49"/>
      <c r="J672" s="2"/>
      <c r="K672" s="2"/>
      <c r="L672" s="27"/>
    </row>
    <row r="673" spans="1:12" ht="13.8">
      <c r="A673" s="8"/>
      <c r="C673" s="47"/>
      <c r="D673" s="54"/>
      <c r="E673" s="49"/>
      <c r="J673" s="2"/>
      <c r="K673" s="2"/>
      <c r="L673" s="27"/>
    </row>
    <row r="674" spans="1:12" ht="13.8">
      <c r="A674" s="8"/>
      <c r="C674" s="47"/>
      <c r="D674" s="54"/>
      <c r="E674" s="49"/>
      <c r="J674" s="2"/>
      <c r="K674" s="2"/>
      <c r="L674" s="27"/>
    </row>
    <row r="675" spans="1:12" ht="13.8">
      <c r="A675" s="8"/>
      <c r="C675" s="47"/>
      <c r="D675" s="54"/>
      <c r="E675" s="49"/>
      <c r="J675" s="2"/>
      <c r="K675" s="2"/>
      <c r="L675" s="27"/>
    </row>
    <row r="676" spans="1:12" ht="13.8">
      <c r="A676" s="8"/>
      <c r="C676" s="47"/>
      <c r="D676" s="54"/>
      <c r="E676" s="49"/>
      <c r="J676" s="2"/>
      <c r="K676" s="2"/>
      <c r="L676" s="27"/>
    </row>
    <row r="677" spans="1:12" ht="13.8">
      <c r="A677" s="8"/>
      <c r="C677" s="47"/>
      <c r="D677" s="54"/>
      <c r="E677" s="49"/>
      <c r="J677" s="2"/>
      <c r="K677" s="2"/>
      <c r="L677" s="27"/>
    </row>
    <row r="678" spans="1:12" ht="13.8">
      <c r="A678" s="8"/>
      <c r="C678" s="47"/>
      <c r="D678" s="54"/>
      <c r="E678" s="49"/>
      <c r="J678" s="2"/>
      <c r="K678" s="2"/>
      <c r="L678" s="27"/>
    </row>
    <row r="679" spans="1:12" ht="13.8">
      <c r="A679" s="8"/>
      <c r="C679" s="47"/>
      <c r="D679" s="54"/>
      <c r="E679" s="49"/>
      <c r="J679" s="2"/>
      <c r="K679" s="2"/>
      <c r="L679" s="27"/>
    </row>
    <row r="680" spans="1:12" ht="13.8">
      <c r="A680" s="8"/>
      <c r="C680" s="47"/>
      <c r="D680" s="54"/>
      <c r="E680" s="49"/>
      <c r="J680" s="2"/>
      <c r="K680" s="2"/>
      <c r="L680" s="27"/>
    </row>
    <row r="681" spans="1:12" ht="13.8">
      <c r="A681" s="8"/>
      <c r="C681" s="47"/>
      <c r="D681" s="54"/>
      <c r="E681" s="49"/>
      <c r="J681" s="2"/>
      <c r="K681" s="2"/>
      <c r="L681" s="27"/>
    </row>
    <row r="682" spans="1:12" ht="13.8">
      <c r="A682" s="8"/>
      <c r="C682" s="47"/>
      <c r="D682" s="54"/>
      <c r="E682" s="49"/>
      <c r="J682" s="2"/>
      <c r="K682" s="2"/>
      <c r="L682" s="27"/>
    </row>
    <row r="683" spans="1:12" ht="13.8">
      <c r="A683" s="8"/>
      <c r="C683" s="47"/>
      <c r="D683" s="54"/>
      <c r="E683" s="49"/>
      <c r="J683" s="2"/>
      <c r="K683" s="2"/>
      <c r="L683" s="27"/>
    </row>
    <row r="684" spans="1:12" ht="13.8">
      <c r="A684" s="8"/>
      <c r="C684" s="47"/>
      <c r="D684" s="54"/>
      <c r="E684" s="49"/>
      <c r="J684" s="2"/>
      <c r="K684" s="2"/>
      <c r="L684" s="27"/>
    </row>
    <row r="685" spans="1:12" ht="13.8">
      <c r="A685" s="8"/>
      <c r="C685" s="47"/>
      <c r="D685" s="54"/>
      <c r="E685" s="49"/>
      <c r="J685" s="2"/>
      <c r="K685" s="2"/>
      <c r="L685" s="27"/>
    </row>
    <row r="686" spans="1:12" ht="13.8">
      <c r="A686" s="8"/>
      <c r="C686" s="47"/>
      <c r="D686" s="54"/>
      <c r="E686" s="49"/>
      <c r="J686" s="2"/>
      <c r="K686" s="2"/>
      <c r="L686" s="27"/>
    </row>
    <row r="687" spans="1:12" ht="13.8">
      <c r="A687" s="8"/>
      <c r="C687" s="47"/>
      <c r="D687" s="54"/>
      <c r="E687" s="49"/>
      <c r="J687" s="2"/>
      <c r="K687" s="2"/>
      <c r="L687" s="27"/>
    </row>
    <row r="688" spans="1:12" ht="13.8">
      <c r="A688" s="8"/>
      <c r="C688" s="47"/>
      <c r="D688" s="54"/>
      <c r="E688" s="49"/>
      <c r="J688" s="2"/>
      <c r="K688" s="2"/>
      <c r="L688" s="27"/>
    </row>
    <row r="689" spans="1:12" ht="13.8">
      <c r="A689" s="8"/>
      <c r="C689" s="47"/>
      <c r="D689" s="54"/>
      <c r="E689" s="49"/>
      <c r="J689" s="2"/>
      <c r="K689" s="2"/>
      <c r="L689" s="27"/>
    </row>
    <row r="690" spans="1:12" ht="13.8">
      <c r="A690" s="8"/>
      <c r="C690" s="47"/>
      <c r="D690" s="54"/>
      <c r="E690" s="49"/>
      <c r="J690" s="2"/>
      <c r="K690" s="2"/>
      <c r="L690" s="27"/>
    </row>
    <row r="691" spans="1:12" ht="13.8">
      <c r="A691" s="8"/>
      <c r="C691" s="47"/>
      <c r="D691" s="54"/>
      <c r="E691" s="49"/>
      <c r="J691" s="2"/>
      <c r="K691" s="2"/>
      <c r="L691" s="27"/>
    </row>
    <row r="692" spans="1:12" ht="13.8">
      <c r="A692" s="8"/>
      <c r="C692" s="47"/>
      <c r="D692" s="54"/>
      <c r="E692" s="49"/>
      <c r="J692" s="2"/>
      <c r="K692" s="2"/>
      <c r="L692" s="27"/>
    </row>
    <row r="693" spans="1:12" ht="13.8">
      <c r="A693" s="8"/>
      <c r="C693" s="47"/>
      <c r="D693" s="54"/>
      <c r="E693" s="49"/>
      <c r="J693" s="2"/>
      <c r="K693" s="2"/>
      <c r="L693" s="27"/>
    </row>
    <row r="694" spans="1:12" ht="13.8">
      <c r="A694" s="8"/>
      <c r="C694" s="47"/>
      <c r="D694" s="54"/>
      <c r="E694" s="49"/>
      <c r="J694" s="2"/>
      <c r="K694" s="2"/>
      <c r="L694" s="27"/>
    </row>
    <row r="695" spans="1:12" ht="13.8">
      <c r="A695" s="8"/>
      <c r="C695" s="47"/>
      <c r="D695" s="54"/>
      <c r="E695" s="49"/>
      <c r="J695" s="2"/>
      <c r="K695" s="2"/>
      <c r="L695" s="27"/>
    </row>
    <row r="696" spans="1:12" ht="13.8">
      <c r="A696" s="8"/>
      <c r="C696" s="47"/>
      <c r="D696" s="54"/>
      <c r="E696" s="49"/>
      <c r="J696" s="2"/>
      <c r="K696" s="2"/>
      <c r="L696" s="27"/>
    </row>
    <row r="697" spans="1:12" ht="13.8">
      <c r="A697" s="8"/>
      <c r="C697" s="47"/>
      <c r="D697" s="54"/>
      <c r="E697" s="49"/>
      <c r="J697" s="2"/>
      <c r="K697" s="2"/>
      <c r="L697" s="27"/>
    </row>
    <row r="698" spans="1:12" ht="13.8">
      <c r="A698" s="8"/>
      <c r="C698" s="47"/>
      <c r="D698" s="54"/>
      <c r="E698" s="49"/>
      <c r="J698" s="2"/>
      <c r="K698" s="2"/>
      <c r="L698" s="27"/>
    </row>
    <row r="699" spans="1:12" ht="13.8">
      <c r="A699" s="8"/>
      <c r="C699" s="47"/>
      <c r="D699" s="54"/>
      <c r="E699" s="49"/>
      <c r="J699" s="2"/>
      <c r="K699" s="2"/>
      <c r="L699" s="27"/>
    </row>
    <row r="700" spans="1:12" ht="13.8">
      <c r="A700" s="8"/>
      <c r="C700" s="47"/>
      <c r="D700" s="54"/>
      <c r="E700" s="49"/>
      <c r="J700" s="2"/>
      <c r="K700" s="2"/>
      <c r="L700" s="27"/>
    </row>
    <row r="701" spans="1:12" ht="13.8">
      <c r="A701" s="8"/>
      <c r="C701" s="47"/>
      <c r="D701" s="54"/>
      <c r="E701" s="49"/>
      <c r="J701" s="2"/>
      <c r="K701" s="2"/>
      <c r="L701" s="27"/>
    </row>
    <row r="702" spans="1:12" ht="13.8">
      <c r="A702" s="8"/>
      <c r="C702" s="47"/>
      <c r="D702" s="54"/>
      <c r="E702" s="49"/>
      <c r="J702" s="2"/>
      <c r="K702" s="2"/>
      <c r="L702" s="27"/>
    </row>
    <row r="703" spans="1:12" ht="13.8">
      <c r="A703" s="8"/>
      <c r="C703" s="47"/>
      <c r="D703" s="54"/>
      <c r="E703" s="49"/>
      <c r="J703" s="2"/>
      <c r="K703" s="2"/>
      <c r="L703" s="27"/>
    </row>
    <row r="704" spans="1:12" ht="13.8">
      <c r="A704" s="8"/>
      <c r="C704" s="47"/>
      <c r="D704" s="54"/>
      <c r="E704" s="49"/>
      <c r="J704" s="2"/>
      <c r="K704" s="2"/>
      <c r="L704" s="27"/>
    </row>
    <row r="705" spans="1:12" ht="13.8">
      <c r="A705" s="8"/>
      <c r="C705" s="47"/>
      <c r="D705" s="54"/>
      <c r="E705" s="49"/>
      <c r="J705" s="2"/>
      <c r="K705" s="2"/>
      <c r="L705" s="27"/>
    </row>
    <row r="706" spans="1:12" ht="13.8">
      <c r="A706" s="8"/>
      <c r="C706" s="47"/>
      <c r="D706" s="54"/>
      <c r="E706" s="49"/>
      <c r="J706" s="2"/>
      <c r="K706" s="2"/>
      <c r="L706" s="27"/>
    </row>
    <row r="707" spans="1:12" ht="13.8">
      <c r="A707" s="8"/>
      <c r="C707" s="47"/>
      <c r="D707" s="54"/>
      <c r="E707" s="49"/>
      <c r="J707" s="2"/>
      <c r="K707" s="2"/>
      <c r="L707" s="27"/>
    </row>
    <row r="708" spans="1:12" ht="13.8">
      <c r="A708" s="8"/>
      <c r="C708" s="47"/>
      <c r="D708" s="54"/>
      <c r="E708" s="49"/>
      <c r="J708" s="2"/>
      <c r="K708" s="2"/>
      <c r="L708" s="27"/>
    </row>
    <row r="709" spans="1:12" ht="13.8">
      <c r="A709" s="8"/>
      <c r="C709" s="47"/>
      <c r="D709" s="54"/>
      <c r="E709" s="49"/>
      <c r="J709" s="2"/>
      <c r="K709" s="2"/>
      <c r="L709" s="27"/>
    </row>
    <row r="710" spans="1:12" ht="13.8">
      <c r="A710" s="8"/>
      <c r="C710" s="47"/>
      <c r="D710" s="54"/>
      <c r="E710" s="49"/>
      <c r="J710" s="2"/>
      <c r="K710" s="2"/>
      <c r="L710" s="27"/>
    </row>
    <row r="711" spans="1:12" ht="13.8">
      <c r="A711" s="8"/>
      <c r="C711" s="47"/>
      <c r="D711" s="54"/>
      <c r="E711" s="49"/>
      <c r="J711" s="2"/>
      <c r="K711" s="2"/>
      <c r="L711" s="27"/>
    </row>
    <row r="712" spans="1:12" ht="13.8">
      <c r="A712" s="8"/>
      <c r="C712" s="47"/>
      <c r="D712" s="54"/>
      <c r="E712" s="49"/>
      <c r="J712" s="2"/>
      <c r="K712" s="2"/>
      <c r="L712" s="27"/>
    </row>
    <row r="713" spans="1:12" ht="13.8">
      <c r="A713" s="8"/>
      <c r="C713" s="47"/>
      <c r="D713" s="54"/>
      <c r="E713" s="49"/>
      <c r="J713" s="2"/>
      <c r="K713" s="2"/>
      <c r="L713" s="27"/>
    </row>
    <row r="714" spans="1:12" ht="13.8">
      <c r="A714" s="8"/>
      <c r="C714" s="47"/>
      <c r="D714" s="54"/>
      <c r="E714" s="49"/>
      <c r="J714" s="2"/>
      <c r="K714" s="2"/>
      <c r="L714" s="27"/>
    </row>
    <row r="715" spans="1:12" ht="13.8">
      <c r="A715" s="8"/>
      <c r="C715" s="47"/>
      <c r="D715" s="54"/>
      <c r="E715" s="49"/>
      <c r="J715" s="2"/>
      <c r="K715" s="2"/>
      <c r="L715" s="27"/>
    </row>
    <row r="716" spans="1:12" ht="13.8">
      <c r="A716" s="8"/>
      <c r="C716" s="47"/>
      <c r="D716" s="54"/>
      <c r="E716" s="49"/>
      <c r="J716" s="2"/>
      <c r="K716" s="2"/>
      <c r="L716" s="27"/>
    </row>
    <row r="717" spans="1:12" ht="13.8">
      <c r="A717" s="8"/>
      <c r="C717" s="47"/>
      <c r="D717" s="54"/>
      <c r="E717" s="49"/>
      <c r="J717" s="2"/>
      <c r="K717" s="2"/>
      <c r="L717" s="27"/>
    </row>
    <row r="718" spans="1:12" ht="13.8">
      <c r="A718" s="8"/>
      <c r="C718" s="47"/>
      <c r="D718" s="54"/>
      <c r="E718" s="49"/>
      <c r="J718" s="2"/>
      <c r="K718" s="2"/>
      <c r="L718" s="27"/>
    </row>
    <row r="719" spans="1:12" ht="13.8">
      <c r="A719" s="8"/>
      <c r="C719" s="47"/>
      <c r="D719" s="54"/>
      <c r="E719" s="49"/>
      <c r="J719" s="2"/>
      <c r="K719" s="2"/>
      <c r="L719" s="27"/>
    </row>
    <row r="720" spans="1:12" ht="13.8">
      <c r="A720" s="8"/>
      <c r="C720" s="47"/>
      <c r="D720" s="54"/>
      <c r="E720" s="49"/>
      <c r="J720" s="2"/>
      <c r="K720" s="2"/>
      <c r="L720" s="27"/>
    </row>
    <row r="721" spans="1:12" ht="13.8">
      <c r="A721" s="8"/>
      <c r="C721" s="47"/>
      <c r="D721" s="54"/>
      <c r="E721" s="49"/>
      <c r="J721" s="2"/>
      <c r="K721" s="2"/>
      <c r="L721" s="27"/>
    </row>
    <row r="722" spans="1:12" ht="13.8">
      <c r="A722" s="8"/>
      <c r="C722" s="47"/>
      <c r="D722" s="54"/>
      <c r="E722" s="49"/>
      <c r="J722" s="2"/>
      <c r="K722" s="2"/>
      <c r="L722" s="27"/>
    </row>
    <row r="723" spans="1:12" ht="13.8">
      <c r="A723" s="8"/>
      <c r="C723" s="47"/>
      <c r="D723" s="54"/>
      <c r="E723" s="49"/>
      <c r="J723" s="2"/>
      <c r="K723" s="2"/>
      <c r="L723" s="27"/>
    </row>
    <row r="724" spans="1:12" ht="13.8">
      <c r="A724" s="8"/>
      <c r="C724" s="47"/>
      <c r="D724" s="54"/>
      <c r="E724" s="49"/>
      <c r="J724" s="2"/>
      <c r="K724" s="2"/>
      <c r="L724" s="27"/>
    </row>
    <row r="725" spans="1:12" ht="13.8">
      <c r="A725" s="8"/>
      <c r="C725" s="47"/>
      <c r="D725" s="54"/>
      <c r="E725" s="49"/>
      <c r="J725" s="2"/>
      <c r="K725" s="2"/>
      <c r="L725" s="27"/>
    </row>
    <row r="726" spans="1:12" ht="13.8">
      <c r="A726" s="8"/>
      <c r="C726" s="47"/>
      <c r="D726" s="54"/>
      <c r="E726" s="49"/>
      <c r="J726" s="2"/>
      <c r="K726" s="2"/>
      <c r="L726" s="27"/>
    </row>
    <row r="727" spans="1:12" ht="13.8">
      <c r="A727" s="8"/>
      <c r="C727" s="47"/>
      <c r="D727" s="54"/>
      <c r="E727" s="49"/>
      <c r="J727" s="2"/>
      <c r="K727" s="2"/>
      <c r="L727" s="27"/>
    </row>
    <row r="728" spans="1:12" ht="13.8">
      <c r="A728" s="8"/>
      <c r="C728" s="47"/>
      <c r="D728" s="54"/>
      <c r="E728" s="49"/>
      <c r="J728" s="2"/>
      <c r="K728" s="2"/>
      <c r="L728" s="27"/>
    </row>
    <row r="729" spans="1:12" ht="13.8">
      <c r="A729" s="8"/>
      <c r="C729" s="47"/>
      <c r="D729" s="54"/>
      <c r="E729" s="49"/>
      <c r="J729" s="2"/>
      <c r="K729" s="2"/>
      <c r="L729" s="27"/>
    </row>
    <row r="730" spans="1:12" ht="13.8">
      <c r="A730" s="8"/>
      <c r="C730" s="47"/>
      <c r="D730" s="54"/>
      <c r="E730" s="49"/>
      <c r="J730" s="2"/>
      <c r="K730" s="2"/>
      <c r="L730" s="27"/>
    </row>
    <row r="731" spans="1:12" ht="13.8">
      <c r="A731" s="8"/>
      <c r="C731" s="47"/>
      <c r="D731" s="54"/>
      <c r="E731" s="49"/>
      <c r="J731" s="2"/>
      <c r="K731" s="2"/>
      <c r="L731" s="27"/>
    </row>
    <row r="732" spans="1:12" ht="13.8">
      <c r="A732" s="8"/>
      <c r="C732" s="47"/>
      <c r="D732" s="54"/>
      <c r="E732" s="49"/>
      <c r="J732" s="2"/>
      <c r="K732" s="2"/>
      <c r="L732" s="27"/>
    </row>
    <row r="733" spans="1:12" ht="13.8">
      <c r="A733" s="8"/>
      <c r="C733" s="47"/>
      <c r="D733" s="54"/>
      <c r="E733" s="49"/>
      <c r="J733" s="2"/>
      <c r="K733" s="2"/>
      <c r="L733" s="27"/>
    </row>
    <row r="734" spans="1:12" ht="13.8">
      <c r="A734" s="8"/>
      <c r="C734" s="47"/>
      <c r="D734" s="54"/>
      <c r="E734" s="49"/>
      <c r="J734" s="2"/>
      <c r="K734" s="2"/>
      <c r="L734" s="27"/>
    </row>
    <row r="735" spans="1:12" ht="13.8">
      <c r="A735" s="8"/>
      <c r="C735" s="47"/>
      <c r="D735" s="54"/>
      <c r="E735" s="49"/>
      <c r="J735" s="2"/>
      <c r="K735" s="2"/>
      <c r="L735" s="27"/>
    </row>
    <row r="736" spans="1:12" ht="13.8">
      <c r="A736" s="8"/>
      <c r="C736" s="47"/>
      <c r="D736" s="54"/>
      <c r="E736" s="49"/>
      <c r="J736" s="2"/>
      <c r="K736" s="2"/>
      <c r="L736" s="27"/>
    </row>
    <row r="737" spans="1:12" ht="13.8">
      <c r="A737" s="8"/>
      <c r="C737" s="47"/>
      <c r="D737" s="54"/>
      <c r="E737" s="49"/>
      <c r="J737" s="2"/>
      <c r="K737" s="2"/>
      <c r="L737" s="27"/>
    </row>
    <row r="738" spans="1:12" ht="13.8">
      <c r="A738" s="8"/>
      <c r="C738" s="47"/>
      <c r="D738" s="54"/>
      <c r="E738" s="49"/>
      <c r="J738" s="2"/>
      <c r="K738" s="2"/>
      <c r="L738" s="27"/>
    </row>
    <row r="739" spans="1:12" ht="13.8">
      <c r="A739" s="8"/>
      <c r="C739" s="47"/>
      <c r="D739" s="54"/>
      <c r="E739" s="49"/>
      <c r="J739" s="2"/>
      <c r="K739" s="2"/>
      <c r="L739" s="27"/>
    </row>
    <row r="740" spans="1:12" ht="13.8">
      <c r="A740" s="8"/>
      <c r="C740" s="47"/>
      <c r="D740" s="54"/>
      <c r="E740" s="49"/>
      <c r="J740" s="2"/>
      <c r="K740" s="2"/>
      <c r="L740" s="27"/>
    </row>
    <row r="741" spans="1:12" ht="13.8">
      <c r="A741" s="8"/>
      <c r="C741" s="47"/>
      <c r="D741" s="54"/>
      <c r="E741" s="49"/>
      <c r="J741" s="2"/>
      <c r="K741" s="2"/>
      <c r="L741" s="27"/>
    </row>
    <row r="742" spans="1:12" ht="13.8">
      <c r="A742" s="8"/>
      <c r="C742" s="47"/>
      <c r="D742" s="54"/>
      <c r="E742" s="49"/>
      <c r="J742" s="2"/>
      <c r="K742" s="2"/>
      <c r="L742" s="27"/>
    </row>
    <row r="743" spans="1:12" ht="13.8">
      <c r="A743" s="8"/>
      <c r="C743" s="47"/>
      <c r="D743" s="54"/>
      <c r="E743" s="49"/>
      <c r="J743" s="2"/>
      <c r="K743" s="2"/>
      <c r="L743" s="27"/>
    </row>
    <row r="744" spans="1:12" ht="13.8">
      <c r="A744" s="8"/>
      <c r="C744" s="47"/>
      <c r="D744" s="54"/>
      <c r="E744" s="49"/>
      <c r="J744" s="2"/>
      <c r="K744" s="2"/>
      <c r="L744" s="27"/>
    </row>
    <row r="745" spans="1:12" ht="13.8">
      <c r="A745" s="8"/>
      <c r="C745" s="47"/>
      <c r="D745" s="54"/>
      <c r="E745" s="49"/>
      <c r="J745" s="2"/>
      <c r="K745" s="2"/>
      <c r="L745" s="27"/>
    </row>
    <row r="746" spans="1:12" ht="13.8">
      <c r="A746" s="8"/>
      <c r="C746" s="47"/>
      <c r="D746" s="54"/>
      <c r="E746" s="49"/>
      <c r="J746" s="2"/>
      <c r="K746" s="2"/>
      <c r="L746" s="27"/>
    </row>
    <row r="747" spans="1:12" ht="13.8">
      <c r="A747" s="8"/>
      <c r="C747" s="47"/>
      <c r="D747" s="54"/>
      <c r="E747" s="49"/>
      <c r="J747" s="2"/>
      <c r="K747" s="2"/>
      <c r="L747" s="27"/>
    </row>
    <row r="748" spans="1:12" ht="13.8">
      <c r="A748" s="8"/>
      <c r="C748" s="47"/>
      <c r="D748" s="54"/>
      <c r="E748" s="49"/>
      <c r="J748" s="2"/>
      <c r="K748" s="2"/>
      <c r="L748" s="27"/>
    </row>
    <row r="749" spans="1:12" ht="13.8">
      <c r="A749" s="8"/>
      <c r="C749" s="47"/>
      <c r="D749" s="54"/>
      <c r="E749" s="49"/>
      <c r="J749" s="2"/>
      <c r="K749" s="2"/>
      <c r="L749" s="27"/>
    </row>
    <row r="750" spans="1:12" ht="13.8">
      <c r="A750" s="8"/>
      <c r="C750" s="47"/>
      <c r="D750" s="54"/>
      <c r="E750" s="49"/>
      <c r="J750" s="2"/>
      <c r="K750" s="2"/>
      <c r="L750" s="27"/>
    </row>
    <row r="751" spans="1:12" ht="13.8">
      <c r="A751" s="8"/>
      <c r="C751" s="47"/>
      <c r="D751" s="54"/>
      <c r="E751" s="49"/>
      <c r="J751" s="2"/>
      <c r="K751" s="2"/>
      <c r="L751" s="27"/>
    </row>
    <row r="752" spans="1:12" ht="13.8">
      <c r="A752" s="8"/>
      <c r="C752" s="47"/>
      <c r="D752" s="54"/>
      <c r="E752" s="49"/>
      <c r="J752" s="2"/>
      <c r="K752" s="2"/>
      <c r="L752" s="27"/>
    </row>
    <row r="753" spans="1:12" ht="13.8">
      <c r="A753" s="8"/>
      <c r="C753" s="47"/>
      <c r="D753" s="54"/>
      <c r="E753" s="49"/>
      <c r="J753" s="2"/>
      <c r="K753" s="2"/>
      <c r="L753" s="27"/>
    </row>
    <row r="754" spans="1:12" ht="13.8">
      <c r="A754" s="8"/>
      <c r="C754" s="47"/>
      <c r="D754" s="54"/>
      <c r="E754" s="49"/>
      <c r="J754" s="2"/>
      <c r="K754" s="2"/>
      <c r="L754" s="27"/>
    </row>
    <row r="755" spans="1:12" ht="13.8">
      <c r="A755" s="8"/>
      <c r="C755" s="47"/>
      <c r="D755" s="54"/>
      <c r="E755" s="49"/>
      <c r="J755" s="2"/>
      <c r="K755" s="2"/>
      <c r="L755" s="27"/>
    </row>
    <row r="756" spans="1:12" ht="13.8">
      <c r="A756" s="8"/>
      <c r="C756" s="47"/>
      <c r="D756" s="54"/>
      <c r="E756" s="49"/>
      <c r="J756" s="2"/>
      <c r="K756" s="2"/>
      <c r="L756" s="27"/>
    </row>
    <row r="757" spans="1:12" ht="13.8">
      <c r="A757" s="8"/>
      <c r="C757" s="47"/>
      <c r="D757" s="54"/>
      <c r="E757" s="49"/>
      <c r="J757" s="2"/>
      <c r="K757" s="2"/>
      <c r="L757" s="27"/>
    </row>
    <row r="758" spans="1:12" ht="13.8">
      <c r="A758" s="8"/>
      <c r="C758" s="47"/>
      <c r="D758" s="54"/>
      <c r="E758" s="49"/>
      <c r="J758" s="2"/>
      <c r="K758" s="2"/>
      <c r="L758" s="27"/>
    </row>
    <row r="759" spans="1:12" ht="13.8">
      <c r="A759" s="8"/>
      <c r="C759" s="47"/>
      <c r="D759" s="54"/>
      <c r="E759" s="49"/>
      <c r="J759" s="2"/>
      <c r="K759" s="2"/>
      <c r="L759" s="27"/>
    </row>
    <row r="760" spans="1:12" ht="13.8">
      <c r="A760" s="8"/>
      <c r="C760" s="47"/>
      <c r="D760" s="54"/>
      <c r="E760" s="49"/>
      <c r="J760" s="2"/>
      <c r="K760" s="2"/>
      <c r="L760" s="27"/>
    </row>
    <row r="761" spans="1:12" ht="13.8">
      <c r="A761" s="8"/>
      <c r="C761" s="47"/>
      <c r="D761" s="54"/>
      <c r="E761" s="49"/>
      <c r="J761" s="2"/>
      <c r="K761" s="2"/>
      <c r="L761" s="27"/>
    </row>
    <row r="762" spans="1:12" ht="13.8">
      <c r="A762" s="8"/>
      <c r="C762" s="47"/>
      <c r="D762" s="54"/>
      <c r="E762" s="49"/>
      <c r="J762" s="2"/>
      <c r="K762" s="2"/>
      <c r="L762" s="27"/>
    </row>
    <row r="763" spans="1:12" ht="13.8">
      <c r="A763" s="8"/>
      <c r="C763" s="47"/>
      <c r="D763" s="54"/>
      <c r="E763" s="49"/>
      <c r="J763" s="2"/>
      <c r="K763" s="2"/>
      <c r="L763" s="27"/>
    </row>
    <row r="764" spans="1:12" ht="13.8">
      <c r="A764" s="8"/>
      <c r="C764" s="47"/>
      <c r="D764" s="54"/>
      <c r="E764" s="49"/>
      <c r="J764" s="2"/>
      <c r="K764" s="2"/>
      <c r="L764" s="27"/>
    </row>
    <row r="765" spans="1:12" ht="13.8">
      <c r="A765" s="8"/>
      <c r="C765" s="47"/>
      <c r="D765" s="54"/>
      <c r="E765" s="49"/>
      <c r="J765" s="2"/>
      <c r="K765" s="2"/>
      <c r="L765" s="27"/>
    </row>
    <row r="766" spans="1:12" ht="13.8">
      <c r="A766" s="8"/>
      <c r="C766" s="47"/>
      <c r="D766" s="54"/>
      <c r="E766" s="49"/>
      <c r="J766" s="2"/>
      <c r="K766" s="2"/>
      <c r="L766" s="27"/>
    </row>
    <row r="767" spans="1:12" ht="13.8">
      <c r="A767" s="8"/>
      <c r="C767" s="47"/>
      <c r="D767" s="54"/>
      <c r="E767" s="49"/>
      <c r="J767" s="2"/>
      <c r="K767" s="2"/>
      <c r="L767" s="27"/>
    </row>
    <row r="768" spans="1:12" ht="13.8">
      <c r="A768" s="8"/>
      <c r="C768" s="47"/>
      <c r="D768" s="54"/>
      <c r="E768" s="49"/>
      <c r="J768" s="2"/>
      <c r="K768" s="2"/>
      <c r="L768" s="27"/>
    </row>
    <row r="769" spans="1:12" ht="13.8">
      <c r="A769" s="8"/>
      <c r="C769" s="47"/>
      <c r="D769" s="54"/>
      <c r="E769" s="49"/>
      <c r="J769" s="2"/>
      <c r="K769" s="2"/>
      <c r="L769" s="27"/>
    </row>
    <row r="770" spans="1:12" ht="13.8">
      <c r="A770" s="8"/>
      <c r="C770" s="47"/>
      <c r="D770" s="54"/>
      <c r="E770" s="49"/>
      <c r="J770" s="2"/>
      <c r="K770" s="2"/>
      <c r="L770" s="27"/>
    </row>
    <row r="771" spans="1:12" ht="13.8">
      <c r="A771" s="8"/>
      <c r="C771" s="47"/>
      <c r="D771" s="54"/>
      <c r="E771" s="49"/>
      <c r="J771" s="2"/>
      <c r="K771" s="2"/>
      <c r="L771" s="27"/>
    </row>
    <row r="772" spans="1:12" ht="13.8">
      <c r="A772" s="8"/>
      <c r="C772" s="47"/>
      <c r="D772" s="54"/>
      <c r="E772" s="49"/>
      <c r="J772" s="2"/>
      <c r="K772" s="2"/>
      <c r="L772" s="27"/>
    </row>
    <row r="773" spans="1:12" ht="13.8">
      <c r="A773" s="8"/>
      <c r="C773" s="47"/>
      <c r="D773" s="54"/>
      <c r="E773" s="49"/>
      <c r="J773" s="2"/>
      <c r="K773" s="2"/>
      <c r="L773" s="27"/>
    </row>
    <row r="774" spans="1:12" ht="13.8">
      <c r="A774" s="8"/>
      <c r="C774" s="47"/>
      <c r="D774" s="54"/>
      <c r="E774" s="49"/>
      <c r="J774" s="2"/>
      <c r="K774" s="2"/>
      <c r="L774" s="27"/>
    </row>
    <row r="775" spans="1:12" ht="13.8">
      <c r="A775" s="8"/>
      <c r="C775" s="47"/>
      <c r="D775" s="54"/>
      <c r="E775" s="49"/>
      <c r="J775" s="2"/>
      <c r="K775" s="2"/>
      <c r="L775" s="27"/>
    </row>
    <row r="776" spans="1:12" ht="13.8">
      <c r="A776" s="8"/>
      <c r="C776" s="47"/>
      <c r="D776" s="54"/>
      <c r="E776" s="49"/>
      <c r="J776" s="2"/>
      <c r="K776" s="2"/>
      <c r="L776" s="27"/>
    </row>
    <row r="777" spans="1:12" ht="13.8">
      <c r="A777" s="8"/>
      <c r="C777" s="47"/>
      <c r="D777" s="54"/>
      <c r="E777" s="49"/>
      <c r="J777" s="2"/>
      <c r="K777" s="2"/>
      <c r="L777" s="27"/>
    </row>
    <row r="778" spans="1:12" ht="13.8">
      <c r="A778" s="8"/>
      <c r="C778" s="47"/>
      <c r="D778" s="54"/>
      <c r="E778" s="49"/>
      <c r="J778" s="2"/>
      <c r="K778" s="2"/>
      <c r="L778" s="27"/>
    </row>
    <row r="779" spans="1:12" ht="13.8">
      <c r="A779" s="8"/>
      <c r="C779" s="47"/>
      <c r="D779" s="54"/>
      <c r="E779" s="49"/>
      <c r="J779" s="2"/>
      <c r="K779" s="2"/>
      <c r="L779" s="27"/>
    </row>
    <row r="780" spans="1:12" ht="13.8">
      <c r="A780" s="8"/>
      <c r="C780" s="47"/>
      <c r="D780" s="54"/>
      <c r="E780" s="49"/>
      <c r="J780" s="2"/>
      <c r="K780" s="2"/>
      <c r="L780" s="27"/>
    </row>
    <row r="781" spans="1:12" ht="13.8">
      <c r="A781" s="8"/>
      <c r="C781" s="47"/>
      <c r="D781" s="54"/>
      <c r="E781" s="49"/>
      <c r="J781" s="2"/>
      <c r="K781" s="2"/>
      <c r="L781" s="27"/>
    </row>
    <row r="782" spans="1:12" ht="13.8">
      <c r="A782" s="8"/>
      <c r="C782" s="47"/>
      <c r="D782" s="54"/>
      <c r="E782" s="49"/>
      <c r="J782" s="2"/>
      <c r="K782" s="2"/>
      <c r="L782" s="27"/>
    </row>
    <row r="783" spans="1:12" ht="13.8">
      <c r="A783" s="8"/>
      <c r="C783" s="47"/>
      <c r="D783" s="54"/>
      <c r="E783" s="49"/>
      <c r="J783" s="2"/>
      <c r="K783" s="2"/>
      <c r="L783" s="27"/>
    </row>
    <row r="784" spans="1:12" ht="13.8">
      <c r="A784" s="8"/>
      <c r="C784" s="47"/>
      <c r="D784" s="54"/>
      <c r="E784" s="49"/>
      <c r="J784" s="2"/>
      <c r="K784" s="2"/>
      <c r="L784" s="27"/>
    </row>
    <row r="785" spans="1:12" ht="13.8">
      <c r="A785" s="8"/>
      <c r="C785" s="47"/>
      <c r="D785" s="54"/>
      <c r="E785" s="49"/>
      <c r="J785" s="2"/>
      <c r="K785" s="2"/>
      <c r="L785" s="27"/>
    </row>
    <row r="786" spans="1:12" ht="13.8">
      <c r="A786" s="8"/>
      <c r="C786" s="47"/>
      <c r="D786" s="54"/>
      <c r="E786" s="49"/>
      <c r="J786" s="2"/>
      <c r="K786" s="2"/>
      <c r="L786" s="27"/>
    </row>
    <row r="787" spans="1:12" ht="13.8">
      <c r="A787" s="8"/>
      <c r="C787" s="47"/>
      <c r="D787" s="54"/>
      <c r="E787" s="49"/>
      <c r="J787" s="2"/>
      <c r="K787" s="2"/>
      <c r="L787" s="27"/>
    </row>
    <row r="788" spans="1:12" ht="13.8">
      <c r="A788" s="8"/>
      <c r="C788" s="47"/>
      <c r="D788" s="54"/>
      <c r="E788" s="49"/>
      <c r="J788" s="2"/>
      <c r="K788" s="2"/>
      <c r="L788" s="27"/>
    </row>
    <row r="789" spans="1:12" ht="13.8">
      <c r="A789" s="8"/>
      <c r="C789" s="47"/>
      <c r="D789" s="54"/>
      <c r="E789" s="49"/>
      <c r="J789" s="2"/>
      <c r="K789" s="2"/>
      <c r="L789" s="27"/>
    </row>
    <row r="790" spans="1:12" ht="13.8">
      <c r="A790" s="8"/>
      <c r="C790" s="47"/>
      <c r="D790" s="54"/>
      <c r="E790" s="49"/>
      <c r="J790" s="2"/>
      <c r="K790" s="2"/>
      <c r="L790" s="27"/>
    </row>
    <row r="791" spans="1:12" ht="13.8">
      <c r="A791" s="8"/>
      <c r="C791" s="47"/>
      <c r="D791" s="54"/>
      <c r="E791" s="49"/>
      <c r="J791" s="2"/>
      <c r="K791" s="2"/>
      <c r="L791" s="27"/>
    </row>
    <row r="792" spans="1:12" ht="13.8">
      <c r="A792" s="8"/>
      <c r="C792" s="47"/>
      <c r="D792" s="54"/>
      <c r="E792" s="49"/>
      <c r="J792" s="2"/>
      <c r="K792" s="2"/>
      <c r="L792" s="27"/>
    </row>
    <row r="793" spans="1:12" ht="13.8">
      <c r="A793" s="8"/>
      <c r="C793" s="47"/>
      <c r="D793" s="54"/>
      <c r="E793" s="49"/>
      <c r="J793" s="2"/>
      <c r="K793" s="2"/>
      <c r="L793" s="27"/>
    </row>
    <row r="794" spans="1:12" ht="13.8">
      <c r="A794" s="8"/>
      <c r="C794" s="47"/>
      <c r="D794" s="54"/>
      <c r="E794" s="49"/>
      <c r="J794" s="2"/>
      <c r="K794" s="2"/>
      <c r="L794" s="27"/>
    </row>
    <row r="795" spans="1:12" ht="13.8">
      <c r="A795" s="8"/>
      <c r="C795" s="47"/>
      <c r="D795" s="54"/>
      <c r="E795" s="49"/>
      <c r="J795" s="2"/>
      <c r="K795" s="2"/>
      <c r="L795" s="27"/>
    </row>
    <row r="796" spans="1:12" ht="13.8">
      <c r="A796" s="8"/>
      <c r="C796" s="47"/>
      <c r="D796" s="54"/>
      <c r="E796" s="49"/>
      <c r="J796" s="2"/>
      <c r="K796" s="2"/>
      <c r="L796" s="27"/>
    </row>
    <row r="797" spans="1:12" ht="13.8">
      <c r="A797" s="8"/>
      <c r="C797" s="47"/>
      <c r="D797" s="54"/>
      <c r="E797" s="49"/>
      <c r="J797" s="2"/>
      <c r="K797" s="2"/>
      <c r="L797" s="27"/>
    </row>
    <row r="798" spans="1:12" ht="13.8">
      <c r="A798" s="8"/>
      <c r="C798" s="47"/>
      <c r="D798" s="54"/>
      <c r="E798" s="49"/>
      <c r="J798" s="2"/>
      <c r="K798" s="2"/>
      <c r="L798" s="27"/>
    </row>
    <row r="799" spans="1:12" ht="13.8">
      <c r="A799" s="8"/>
      <c r="C799" s="47"/>
      <c r="D799" s="54"/>
      <c r="E799" s="49"/>
      <c r="J799" s="2"/>
      <c r="K799" s="2"/>
      <c r="L799" s="27"/>
    </row>
    <row r="800" spans="1:12" ht="13.8">
      <c r="A800" s="8"/>
      <c r="C800" s="47"/>
      <c r="D800" s="54"/>
      <c r="E800" s="49"/>
      <c r="J800" s="2"/>
      <c r="K800" s="2"/>
      <c r="L800" s="27"/>
    </row>
    <row r="801" spans="1:12" ht="13.8">
      <c r="A801" s="8"/>
      <c r="C801" s="47"/>
      <c r="D801" s="54"/>
      <c r="E801" s="49"/>
      <c r="J801" s="2"/>
      <c r="K801" s="2"/>
      <c r="L801" s="27"/>
    </row>
    <row r="802" spans="1:12" ht="13.8">
      <c r="A802" s="8"/>
      <c r="C802" s="47"/>
      <c r="D802" s="54"/>
      <c r="E802" s="49"/>
      <c r="J802" s="2"/>
      <c r="K802" s="2"/>
      <c r="L802" s="27"/>
    </row>
    <row r="803" spans="1:12" ht="13.8">
      <c r="A803" s="8"/>
      <c r="C803" s="47"/>
      <c r="D803" s="54"/>
      <c r="E803" s="49"/>
      <c r="J803" s="2"/>
      <c r="K803" s="2"/>
      <c r="L803" s="27"/>
    </row>
    <row r="804" spans="1:12" ht="13.8">
      <c r="A804" s="8"/>
      <c r="C804" s="47"/>
      <c r="D804" s="54"/>
      <c r="E804" s="49"/>
      <c r="J804" s="2"/>
      <c r="K804" s="2"/>
      <c r="L804" s="27"/>
    </row>
    <row r="805" spans="1:12" ht="13.8">
      <c r="A805" s="8"/>
      <c r="C805" s="47"/>
      <c r="D805" s="54"/>
      <c r="E805" s="49"/>
      <c r="J805" s="2"/>
      <c r="K805" s="2"/>
      <c r="L805" s="27"/>
    </row>
    <row r="806" spans="1:12" ht="13.8">
      <c r="A806" s="8"/>
      <c r="C806" s="47"/>
      <c r="D806" s="54"/>
      <c r="E806" s="49"/>
      <c r="J806" s="2"/>
      <c r="K806" s="2"/>
      <c r="L806" s="27"/>
    </row>
    <row r="807" spans="1:12" ht="13.8">
      <c r="A807" s="8"/>
      <c r="C807" s="47"/>
      <c r="D807" s="54"/>
      <c r="E807" s="49"/>
      <c r="J807" s="2"/>
      <c r="K807" s="2"/>
      <c r="L807" s="27"/>
    </row>
    <row r="808" spans="1:12" ht="13.8">
      <c r="A808" s="8"/>
      <c r="C808" s="47"/>
      <c r="D808" s="54"/>
      <c r="E808" s="49"/>
      <c r="J808" s="2"/>
      <c r="K808" s="2"/>
      <c r="L808" s="27"/>
    </row>
    <row r="809" spans="1:12" ht="13.8">
      <c r="A809" s="8"/>
      <c r="C809" s="47"/>
      <c r="D809" s="54"/>
      <c r="E809" s="49"/>
      <c r="J809" s="2"/>
      <c r="K809" s="2"/>
      <c r="L809" s="27"/>
    </row>
    <row r="810" spans="1:12" ht="13.8">
      <c r="A810" s="8"/>
      <c r="C810" s="47"/>
      <c r="D810" s="54"/>
      <c r="E810" s="49"/>
      <c r="J810" s="2"/>
      <c r="K810" s="2"/>
      <c r="L810" s="27"/>
    </row>
    <row r="811" spans="1:12" ht="13.8">
      <c r="A811" s="8"/>
      <c r="C811" s="47"/>
      <c r="D811" s="54"/>
      <c r="E811" s="49"/>
      <c r="J811" s="2"/>
      <c r="K811" s="2"/>
      <c r="L811" s="27"/>
    </row>
    <row r="812" spans="1:12" ht="13.8">
      <c r="A812" s="8"/>
      <c r="C812" s="47"/>
      <c r="D812" s="54"/>
      <c r="E812" s="49"/>
      <c r="J812" s="2"/>
      <c r="K812" s="2"/>
      <c r="L812" s="27"/>
    </row>
    <row r="813" spans="1:12" ht="13.8">
      <c r="A813" s="8"/>
      <c r="C813" s="47"/>
      <c r="D813" s="54"/>
      <c r="E813" s="49"/>
      <c r="J813" s="2"/>
      <c r="K813" s="2"/>
      <c r="L813" s="27"/>
    </row>
    <row r="814" spans="1:12" ht="13.8">
      <c r="A814" s="8"/>
      <c r="C814" s="47"/>
      <c r="D814" s="54"/>
      <c r="E814" s="49"/>
      <c r="J814" s="2"/>
      <c r="K814" s="2"/>
      <c r="L814" s="27"/>
    </row>
    <row r="815" spans="1:12" ht="13.8">
      <c r="A815" s="8"/>
      <c r="C815" s="47"/>
      <c r="D815" s="54"/>
      <c r="E815" s="49"/>
      <c r="J815" s="2"/>
      <c r="K815" s="2"/>
      <c r="L815" s="27"/>
    </row>
    <row r="816" spans="1:12" ht="13.8">
      <c r="A816" s="8"/>
      <c r="C816" s="47"/>
      <c r="D816" s="54"/>
      <c r="E816" s="49"/>
      <c r="J816" s="2"/>
      <c r="K816" s="2"/>
      <c r="L816" s="27"/>
    </row>
    <row r="817" spans="1:12" ht="13.8">
      <c r="A817" s="8"/>
      <c r="C817" s="47"/>
      <c r="D817" s="54"/>
      <c r="E817" s="49"/>
      <c r="J817" s="2"/>
      <c r="K817" s="2"/>
      <c r="L817" s="27"/>
    </row>
    <row r="818" spans="1:12" ht="13.8">
      <c r="A818" s="8"/>
      <c r="C818" s="47"/>
      <c r="D818" s="54"/>
      <c r="E818" s="49"/>
      <c r="J818" s="2"/>
      <c r="K818" s="2"/>
      <c r="L818" s="27"/>
    </row>
    <row r="819" spans="1:12" ht="13.8">
      <c r="A819" s="8"/>
      <c r="C819" s="47"/>
      <c r="D819" s="54"/>
      <c r="E819" s="49"/>
      <c r="J819" s="2"/>
      <c r="K819" s="2"/>
      <c r="L819" s="27"/>
    </row>
    <row r="820" spans="1:12" ht="13.8">
      <c r="A820" s="8"/>
      <c r="C820" s="47"/>
      <c r="D820" s="54"/>
      <c r="E820" s="49"/>
      <c r="J820" s="2"/>
      <c r="K820" s="2"/>
      <c r="L820" s="27"/>
    </row>
    <row r="821" spans="1:12" ht="13.8">
      <c r="A821" s="8"/>
      <c r="C821" s="47"/>
      <c r="D821" s="54"/>
      <c r="E821" s="49"/>
      <c r="J821" s="2"/>
      <c r="K821" s="2"/>
      <c r="L821" s="27"/>
    </row>
    <row r="822" spans="1:12" ht="13.8">
      <c r="A822" s="8"/>
      <c r="C822" s="47"/>
      <c r="D822" s="54"/>
      <c r="E822" s="49"/>
      <c r="J822" s="2"/>
      <c r="K822" s="2"/>
      <c r="L822" s="27"/>
    </row>
    <row r="823" spans="1:12" ht="13.8">
      <c r="A823" s="8"/>
      <c r="C823" s="47"/>
      <c r="D823" s="54"/>
      <c r="E823" s="49"/>
      <c r="J823" s="2"/>
      <c r="K823" s="2"/>
      <c r="L823" s="27"/>
    </row>
    <row r="824" spans="1:12" ht="13.8">
      <c r="A824" s="8"/>
      <c r="C824" s="47"/>
      <c r="D824" s="54"/>
      <c r="E824" s="49"/>
      <c r="J824" s="2"/>
      <c r="K824" s="2"/>
      <c r="L824" s="27"/>
    </row>
    <row r="825" spans="1:12" ht="13.8">
      <c r="A825" s="8"/>
      <c r="C825" s="47"/>
      <c r="D825" s="54"/>
      <c r="E825" s="49"/>
      <c r="J825" s="2"/>
      <c r="K825" s="2"/>
      <c r="L825" s="27"/>
    </row>
    <row r="826" spans="1:12" ht="13.8">
      <c r="A826" s="8"/>
      <c r="C826" s="47"/>
      <c r="D826" s="54"/>
      <c r="E826" s="49"/>
      <c r="J826" s="2"/>
      <c r="K826" s="2"/>
      <c r="L826" s="27"/>
    </row>
    <row r="827" spans="1:12" ht="13.8">
      <c r="A827" s="8"/>
      <c r="C827" s="47"/>
      <c r="D827" s="54"/>
      <c r="E827" s="49"/>
      <c r="J827" s="2"/>
      <c r="K827" s="2"/>
      <c r="L827" s="27"/>
    </row>
    <row r="828" spans="1:12" ht="13.8">
      <c r="A828" s="8"/>
      <c r="C828" s="47"/>
      <c r="D828" s="54"/>
      <c r="E828" s="49"/>
      <c r="J828" s="2"/>
      <c r="K828" s="2"/>
      <c r="L828" s="27"/>
    </row>
    <row r="829" spans="1:12" ht="13.8">
      <c r="A829" s="8"/>
      <c r="C829" s="47"/>
      <c r="D829" s="54"/>
      <c r="E829" s="49"/>
      <c r="J829" s="2"/>
      <c r="K829" s="2"/>
      <c r="L829" s="27"/>
    </row>
    <row r="830" spans="1:12" ht="13.8">
      <c r="A830" s="8"/>
      <c r="C830" s="47"/>
      <c r="D830" s="54"/>
      <c r="E830" s="49"/>
      <c r="J830" s="2"/>
      <c r="K830" s="2"/>
      <c r="L830" s="27"/>
    </row>
    <row r="831" spans="1:12" ht="13.8">
      <c r="A831" s="8"/>
      <c r="C831" s="47"/>
      <c r="D831" s="54"/>
      <c r="E831" s="49"/>
      <c r="J831" s="2"/>
      <c r="K831" s="2"/>
      <c r="L831" s="27"/>
    </row>
    <row r="832" spans="1:12" ht="13.8">
      <c r="A832" s="8"/>
      <c r="C832" s="47"/>
      <c r="D832" s="54"/>
      <c r="E832" s="49"/>
      <c r="J832" s="2"/>
      <c r="K832" s="2"/>
      <c r="L832" s="27"/>
    </row>
    <row r="833" spans="1:12" ht="13.8">
      <c r="A833" s="8"/>
      <c r="C833" s="47"/>
      <c r="D833" s="54"/>
      <c r="E833" s="49"/>
      <c r="J833" s="2"/>
      <c r="K833" s="2"/>
      <c r="L833" s="27"/>
    </row>
    <row r="834" spans="1:12" ht="13.8">
      <c r="A834" s="8"/>
      <c r="C834" s="47"/>
      <c r="D834" s="54"/>
      <c r="E834" s="49"/>
      <c r="J834" s="2"/>
      <c r="K834" s="2"/>
      <c r="L834" s="27"/>
    </row>
    <row r="835" spans="1:12" ht="13.8">
      <c r="A835" s="8"/>
      <c r="C835" s="47"/>
      <c r="D835" s="54"/>
      <c r="E835" s="49"/>
      <c r="J835" s="2"/>
      <c r="K835" s="2"/>
      <c r="L835" s="27"/>
    </row>
    <row r="836" spans="1:12" ht="13.8">
      <c r="A836" s="8"/>
      <c r="C836" s="47"/>
      <c r="D836" s="54"/>
      <c r="E836" s="49"/>
      <c r="J836" s="2"/>
      <c r="K836" s="2"/>
      <c r="L836" s="27"/>
    </row>
    <row r="837" spans="1:12" ht="13.8">
      <c r="A837" s="8"/>
      <c r="C837" s="47"/>
      <c r="D837" s="54"/>
      <c r="E837" s="49"/>
      <c r="J837" s="2"/>
      <c r="K837" s="2"/>
      <c r="L837" s="27"/>
    </row>
    <row r="838" spans="1:12" ht="13.8">
      <c r="A838" s="8"/>
      <c r="C838" s="47"/>
      <c r="D838" s="54"/>
      <c r="E838" s="49"/>
      <c r="J838" s="2"/>
      <c r="K838" s="2"/>
      <c r="L838" s="27"/>
    </row>
    <row r="839" spans="1:12" ht="13.8">
      <c r="A839" s="8"/>
      <c r="C839" s="47"/>
      <c r="D839" s="54"/>
      <c r="E839" s="49"/>
      <c r="J839" s="2"/>
      <c r="K839" s="2"/>
      <c r="L839" s="27"/>
    </row>
    <row r="840" spans="1:12" ht="13.8">
      <c r="A840" s="8"/>
      <c r="C840" s="47"/>
      <c r="D840" s="54"/>
      <c r="E840" s="49"/>
      <c r="J840" s="2"/>
      <c r="K840" s="2"/>
      <c r="L840" s="27"/>
    </row>
    <row r="841" spans="1:12" ht="13.8">
      <c r="A841" s="8"/>
      <c r="C841" s="47"/>
      <c r="D841" s="54"/>
      <c r="E841" s="49"/>
      <c r="J841" s="2"/>
      <c r="K841" s="2"/>
      <c r="L841" s="27"/>
    </row>
    <row r="842" spans="1:12" ht="13.8">
      <c r="A842" s="8"/>
      <c r="C842" s="47"/>
      <c r="D842" s="54"/>
      <c r="E842" s="49"/>
      <c r="J842" s="2"/>
      <c r="K842" s="2"/>
      <c r="L842" s="27"/>
    </row>
    <row r="843" spans="1:12" ht="13.8">
      <c r="A843" s="8"/>
      <c r="C843" s="47"/>
      <c r="D843" s="54"/>
      <c r="E843" s="49"/>
      <c r="J843" s="2"/>
      <c r="K843" s="2"/>
      <c r="L843" s="27"/>
    </row>
    <row r="844" spans="1:12" ht="13.8">
      <c r="A844" s="8"/>
      <c r="C844" s="47"/>
      <c r="D844" s="54"/>
      <c r="E844" s="49"/>
      <c r="J844" s="2"/>
      <c r="K844" s="2"/>
      <c r="L844" s="27"/>
    </row>
    <row r="845" spans="1:12" ht="13.8">
      <c r="A845" s="8"/>
      <c r="C845" s="47"/>
      <c r="D845" s="54"/>
      <c r="E845" s="49"/>
      <c r="J845" s="2"/>
      <c r="K845" s="2"/>
      <c r="L845" s="27"/>
    </row>
    <row r="846" spans="1:12" ht="13.8">
      <c r="A846" s="8"/>
      <c r="C846" s="47"/>
      <c r="D846" s="54"/>
      <c r="E846" s="49"/>
      <c r="J846" s="2"/>
      <c r="K846" s="2"/>
      <c r="L846" s="27"/>
    </row>
    <row r="847" spans="1:12" ht="13.8">
      <c r="A847" s="8"/>
      <c r="C847" s="47"/>
      <c r="D847" s="54"/>
      <c r="E847" s="49"/>
      <c r="J847" s="2"/>
      <c r="K847" s="2"/>
      <c r="L847" s="27"/>
    </row>
    <row r="848" spans="1:12" ht="13.8">
      <c r="A848" s="8"/>
      <c r="C848" s="47"/>
      <c r="D848" s="54"/>
      <c r="E848" s="49"/>
      <c r="J848" s="2"/>
      <c r="K848" s="2"/>
      <c r="L848" s="27"/>
    </row>
    <row r="849" spans="1:12" ht="13.8">
      <c r="A849" s="8"/>
      <c r="C849" s="47"/>
      <c r="D849" s="54"/>
      <c r="E849" s="49"/>
      <c r="J849" s="2"/>
      <c r="K849" s="2"/>
      <c r="L849" s="27"/>
    </row>
    <row r="850" spans="1:12" ht="13.8">
      <c r="A850" s="8"/>
      <c r="C850" s="47"/>
      <c r="D850" s="54"/>
      <c r="E850" s="49"/>
      <c r="J850" s="2"/>
      <c r="K850" s="2"/>
      <c r="L850" s="27"/>
    </row>
    <row r="851" spans="1:12" ht="13.8">
      <c r="A851" s="8"/>
      <c r="C851" s="47"/>
      <c r="D851" s="54"/>
      <c r="E851" s="49"/>
      <c r="J851" s="2"/>
      <c r="K851" s="2"/>
      <c r="L851" s="27"/>
    </row>
    <row r="852" spans="1:12" ht="13.8">
      <c r="A852" s="8"/>
      <c r="C852" s="47"/>
      <c r="D852" s="54"/>
      <c r="E852" s="49"/>
      <c r="J852" s="2"/>
      <c r="K852" s="2"/>
      <c r="L852" s="27"/>
    </row>
    <row r="853" spans="1:12" ht="13.8">
      <c r="A853" s="8"/>
      <c r="C853" s="47"/>
      <c r="D853" s="54"/>
      <c r="E853" s="49"/>
      <c r="J853" s="2"/>
      <c r="K853" s="2"/>
      <c r="L853" s="27"/>
    </row>
    <row r="854" spans="1:12" ht="13.8">
      <c r="A854" s="8"/>
      <c r="C854" s="47"/>
      <c r="D854" s="54"/>
      <c r="E854" s="49"/>
      <c r="J854" s="2"/>
      <c r="K854" s="2"/>
      <c r="L854" s="27"/>
    </row>
    <row r="855" spans="1:12" ht="13.8">
      <c r="A855" s="8"/>
      <c r="C855" s="47"/>
      <c r="D855" s="54"/>
      <c r="E855" s="49"/>
      <c r="J855" s="2"/>
      <c r="K855" s="2"/>
      <c r="L855" s="27"/>
    </row>
    <row r="856" spans="1:12" ht="13.8">
      <c r="A856" s="8"/>
      <c r="C856" s="47"/>
      <c r="D856" s="54"/>
      <c r="E856" s="49"/>
      <c r="J856" s="2"/>
      <c r="K856" s="2"/>
      <c r="L856" s="27"/>
    </row>
    <row r="857" spans="1:12" ht="13.8">
      <c r="A857" s="8"/>
      <c r="C857" s="47"/>
      <c r="D857" s="54"/>
      <c r="E857" s="49"/>
      <c r="J857" s="2"/>
      <c r="K857" s="2"/>
      <c r="L857" s="27"/>
    </row>
    <row r="858" spans="1:12" ht="13.8">
      <c r="A858" s="8"/>
      <c r="C858" s="47"/>
      <c r="D858" s="54"/>
      <c r="E858" s="49"/>
      <c r="J858" s="2"/>
      <c r="K858" s="2"/>
      <c r="L858" s="27"/>
    </row>
    <row r="859" spans="1:12" ht="13.8">
      <c r="A859" s="8"/>
      <c r="C859" s="47"/>
      <c r="D859" s="54"/>
      <c r="E859" s="49"/>
      <c r="J859" s="2"/>
      <c r="K859" s="2"/>
      <c r="L859" s="27"/>
    </row>
    <row r="860" spans="1:12" ht="13.8">
      <c r="A860" s="8"/>
      <c r="C860" s="47"/>
      <c r="D860" s="54"/>
      <c r="E860" s="49"/>
      <c r="J860" s="2"/>
      <c r="K860" s="2"/>
      <c r="L860" s="27"/>
    </row>
    <row r="861" spans="1:12" ht="13.8">
      <c r="A861" s="8"/>
      <c r="C861" s="47"/>
      <c r="D861" s="54"/>
      <c r="E861" s="49"/>
      <c r="J861" s="2"/>
      <c r="K861" s="2"/>
      <c r="L861" s="27"/>
    </row>
    <row r="862" spans="1:12" ht="13.8">
      <c r="A862" s="8"/>
      <c r="C862" s="47"/>
      <c r="D862" s="54"/>
      <c r="E862" s="49"/>
      <c r="J862" s="2"/>
      <c r="K862" s="2"/>
      <c r="L862" s="27"/>
    </row>
    <row r="863" spans="1:12" ht="13.8">
      <c r="A863" s="8"/>
      <c r="C863" s="47"/>
      <c r="D863" s="54"/>
      <c r="E863" s="49"/>
      <c r="J863" s="2"/>
      <c r="K863" s="2"/>
      <c r="L863" s="27"/>
    </row>
    <row r="864" spans="1:12" ht="13.8">
      <c r="A864" s="8"/>
      <c r="C864" s="47"/>
      <c r="D864" s="54"/>
      <c r="E864" s="49"/>
      <c r="J864" s="2"/>
      <c r="K864" s="2"/>
      <c r="L864" s="27"/>
    </row>
    <row r="865" spans="1:12" ht="13.8">
      <c r="A865" s="8"/>
      <c r="C865" s="47"/>
      <c r="D865" s="54"/>
      <c r="E865" s="49"/>
      <c r="J865" s="2"/>
      <c r="K865" s="2"/>
      <c r="L865" s="27"/>
    </row>
    <row r="866" spans="1:12" ht="13.8">
      <c r="A866" s="8"/>
      <c r="C866" s="47"/>
      <c r="D866" s="54"/>
      <c r="E866" s="49"/>
      <c r="J866" s="2"/>
      <c r="K866" s="2"/>
      <c r="L866" s="27"/>
    </row>
    <row r="867" spans="1:12" ht="13.8">
      <c r="A867" s="8"/>
      <c r="C867" s="47"/>
      <c r="D867" s="54"/>
      <c r="E867" s="49"/>
      <c r="J867" s="2"/>
      <c r="K867" s="2"/>
      <c r="L867" s="27"/>
    </row>
    <row r="868" spans="1:12" ht="13.8">
      <c r="A868" s="8"/>
      <c r="C868" s="47"/>
      <c r="D868" s="54"/>
      <c r="E868" s="49"/>
      <c r="J868" s="2"/>
      <c r="K868" s="2"/>
      <c r="L868" s="27"/>
    </row>
    <row r="869" spans="1:12" ht="13.8">
      <c r="A869" s="8"/>
      <c r="C869" s="47"/>
      <c r="D869" s="54"/>
      <c r="E869" s="49"/>
      <c r="J869" s="2"/>
      <c r="K869" s="2"/>
      <c r="L869" s="27"/>
    </row>
    <row r="870" spans="1:12" ht="13.8">
      <c r="A870" s="8"/>
      <c r="C870" s="47"/>
      <c r="D870" s="54"/>
      <c r="E870" s="49"/>
      <c r="J870" s="2"/>
      <c r="K870" s="2"/>
      <c r="L870" s="27"/>
    </row>
    <row r="871" spans="1:12" ht="13.8">
      <c r="A871" s="8"/>
      <c r="C871" s="47"/>
      <c r="D871" s="54"/>
      <c r="E871" s="49"/>
      <c r="J871" s="2"/>
      <c r="K871" s="2"/>
      <c r="L871" s="27"/>
    </row>
    <row r="872" spans="1:12" ht="13.8">
      <c r="A872" s="8"/>
      <c r="C872" s="47"/>
      <c r="D872" s="54"/>
      <c r="E872" s="49"/>
      <c r="J872" s="2"/>
      <c r="K872" s="2"/>
      <c r="L872" s="27"/>
    </row>
    <row r="873" spans="1:12" ht="13.8">
      <c r="A873" s="8"/>
      <c r="C873" s="47"/>
      <c r="D873" s="54"/>
      <c r="E873" s="49"/>
      <c r="J873" s="2"/>
      <c r="K873" s="2"/>
      <c r="L873" s="27"/>
    </row>
    <row r="874" spans="1:12" ht="13.8">
      <c r="A874" s="8"/>
      <c r="C874" s="47"/>
      <c r="D874" s="54"/>
      <c r="E874" s="49"/>
      <c r="J874" s="2"/>
      <c r="K874" s="2"/>
      <c r="L874" s="27"/>
    </row>
    <row r="875" spans="1:12" ht="13.8">
      <c r="A875" s="8"/>
      <c r="C875" s="47"/>
      <c r="D875" s="54"/>
      <c r="E875" s="49"/>
      <c r="J875" s="2"/>
      <c r="K875" s="2"/>
      <c r="L875" s="27"/>
    </row>
    <row r="876" spans="1:12" ht="13.8">
      <c r="A876" s="8"/>
      <c r="C876" s="47"/>
      <c r="D876" s="54"/>
      <c r="E876" s="49"/>
      <c r="J876" s="2"/>
      <c r="K876" s="2"/>
      <c r="L876" s="27"/>
    </row>
    <row r="877" spans="1:12" ht="13.8">
      <c r="A877" s="8"/>
      <c r="C877" s="47"/>
      <c r="D877" s="54"/>
      <c r="E877" s="49"/>
      <c r="J877" s="2"/>
      <c r="K877" s="2"/>
      <c r="L877" s="27"/>
    </row>
    <row r="878" spans="1:12" ht="13.8">
      <c r="A878" s="8"/>
      <c r="C878" s="47"/>
      <c r="D878" s="54"/>
      <c r="E878" s="49"/>
      <c r="J878" s="2"/>
      <c r="K878" s="2"/>
      <c r="L878" s="27"/>
    </row>
    <row r="879" spans="1:12" ht="13.8">
      <c r="A879" s="8"/>
      <c r="C879" s="47"/>
      <c r="D879" s="54"/>
      <c r="E879" s="49"/>
      <c r="J879" s="2"/>
      <c r="K879" s="2"/>
      <c r="L879" s="27"/>
    </row>
    <row r="880" spans="1:12" ht="13.8">
      <c r="A880" s="8"/>
      <c r="C880" s="47"/>
      <c r="D880" s="54"/>
      <c r="E880" s="49"/>
      <c r="J880" s="2"/>
      <c r="K880" s="2"/>
      <c r="L880" s="27"/>
    </row>
    <row r="881" spans="1:12" ht="13.8">
      <c r="A881" s="8"/>
      <c r="C881" s="47"/>
      <c r="D881" s="54"/>
      <c r="E881" s="49"/>
      <c r="J881" s="2"/>
      <c r="K881" s="2"/>
      <c r="L881" s="27"/>
    </row>
    <row r="882" spans="1:12" ht="13.8">
      <c r="A882" s="8"/>
      <c r="C882" s="47"/>
      <c r="D882" s="54"/>
      <c r="E882" s="49"/>
      <c r="J882" s="2"/>
      <c r="K882" s="2"/>
      <c r="L882" s="27"/>
    </row>
    <row r="883" spans="1:12" ht="13.8">
      <c r="A883" s="8"/>
      <c r="C883" s="47"/>
      <c r="D883" s="54"/>
      <c r="E883" s="49"/>
      <c r="J883" s="2"/>
      <c r="K883" s="2"/>
      <c r="L883" s="27"/>
    </row>
    <row r="884" spans="1:12" ht="13.8">
      <c r="A884" s="8"/>
      <c r="C884" s="47"/>
      <c r="D884" s="54"/>
      <c r="E884" s="49"/>
      <c r="J884" s="2"/>
      <c r="K884" s="2"/>
      <c r="L884" s="27"/>
    </row>
    <row r="885" spans="1:12" ht="13.8">
      <c r="A885" s="8"/>
      <c r="C885" s="47"/>
      <c r="D885" s="54"/>
      <c r="E885" s="49"/>
      <c r="J885" s="2"/>
      <c r="K885" s="2"/>
      <c r="L885" s="27"/>
    </row>
    <row r="886" spans="1:12" ht="13.8">
      <c r="A886" s="8"/>
      <c r="C886" s="47"/>
      <c r="D886" s="54"/>
      <c r="E886" s="49"/>
      <c r="J886" s="2"/>
      <c r="K886" s="2"/>
      <c r="L886" s="27"/>
    </row>
    <row r="887" spans="1:12" ht="13.8">
      <c r="A887" s="8"/>
      <c r="C887" s="47"/>
      <c r="D887" s="54"/>
      <c r="E887" s="49"/>
      <c r="J887" s="2"/>
      <c r="K887" s="2"/>
      <c r="L887" s="27"/>
    </row>
    <row r="888" spans="1:12" ht="13.8">
      <c r="A888" s="8"/>
      <c r="C888" s="47"/>
      <c r="D888" s="54"/>
      <c r="E888" s="49"/>
      <c r="J888" s="2"/>
      <c r="K888" s="2"/>
      <c r="L888" s="27"/>
    </row>
    <row r="889" spans="1:12" ht="13.8">
      <c r="A889" s="8"/>
      <c r="C889" s="47"/>
      <c r="D889" s="54"/>
      <c r="E889" s="49"/>
      <c r="J889" s="2"/>
      <c r="K889" s="2"/>
      <c r="L889" s="27"/>
    </row>
    <row r="890" spans="1:12" ht="13.8">
      <c r="A890" s="8"/>
      <c r="C890" s="47"/>
      <c r="D890" s="54"/>
      <c r="E890" s="49"/>
      <c r="J890" s="2"/>
      <c r="K890" s="2"/>
      <c r="L890" s="27"/>
    </row>
    <row r="891" spans="1:12" ht="13.8">
      <c r="A891" s="8"/>
      <c r="C891" s="47"/>
      <c r="D891" s="54"/>
      <c r="E891" s="49"/>
      <c r="J891" s="2"/>
      <c r="K891" s="2"/>
      <c r="L891" s="27"/>
    </row>
    <row r="892" spans="1:12" ht="13.8">
      <c r="A892" s="8"/>
      <c r="C892" s="47"/>
      <c r="D892" s="54"/>
      <c r="E892" s="49"/>
      <c r="J892" s="2"/>
      <c r="K892" s="2"/>
      <c r="L892" s="27"/>
    </row>
    <row r="893" spans="1:12" ht="13.8">
      <c r="A893" s="8"/>
      <c r="C893" s="47"/>
      <c r="D893" s="54"/>
      <c r="E893" s="49"/>
      <c r="J893" s="2"/>
      <c r="K893" s="2"/>
      <c r="L893" s="27"/>
    </row>
    <row r="894" spans="1:12" ht="13.8">
      <c r="A894" s="8"/>
      <c r="C894" s="47"/>
      <c r="D894" s="54"/>
      <c r="E894" s="49"/>
      <c r="J894" s="2"/>
      <c r="K894" s="2"/>
      <c r="L894" s="27"/>
    </row>
    <row r="895" spans="1:12" ht="13.8">
      <c r="A895" s="8"/>
      <c r="C895" s="47"/>
      <c r="D895" s="54"/>
      <c r="E895" s="49"/>
      <c r="J895" s="2"/>
      <c r="K895" s="2"/>
      <c r="L895" s="27"/>
    </row>
    <row r="896" spans="1:12" ht="13.8">
      <c r="A896" s="8"/>
      <c r="C896" s="47"/>
      <c r="D896" s="54"/>
      <c r="E896" s="49"/>
      <c r="J896" s="2"/>
      <c r="K896" s="2"/>
      <c r="L896" s="27"/>
    </row>
    <row r="897" spans="1:12" ht="13.8">
      <c r="A897" s="8"/>
      <c r="C897" s="47"/>
      <c r="D897" s="54"/>
      <c r="E897" s="49"/>
      <c r="J897" s="2"/>
      <c r="K897" s="2"/>
      <c r="L897" s="27"/>
    </row>
    <row r="898" spans="1:12" ht="13.8">
      <c r="A898" s="8"/>
      <c r="C898" s="47"/>
      <c r="D898" s="54"/>
      <c r="E898" s="49"/>
      <c r="J898" s="2"/>
      <c r="K898" s="2"/>
      <c r="L898" s="27"/>
    </row>
    <row r="899" spans="1:12" ht="13.8">
      <c r="A899" s="8"/>
      <c r="C899" s="47"/>
      <c r="D899" s="54"/>
      <c r="E899" s="49"/>
      <c r="J899" s="2"/>
      <c r="K899" s="2"/>
      <c r="L899" s="27"/>
    </row>
    <row r="900" spans="1:12" ht="13.8">
      <c r="A900" s="8"/>
      <c r="C900" s="47"/>
      <c r="D900" s="54"/>
      <c r="E900" s="49"/>
      <c r="J900" s="2"/>
      <c r="K900" s="2"/>
      <c r="L900" s="27"/>
    </row>
    <row r="901" spans="1:12" ht="13.8">
      <c r="A901" s="8"/>
      <c r="C901" s="47"/>
      <c r="D901" s="54"/>
      <c r="E901" s="49"/>
      <c r="J901" s="2"/>
      <c r="K901" s="2"/>
      <c r="L901" s="27"/>
    </row>
    <row r="902" spans="1:12" ht="13.8">
      <c r="A902" s="8"/>
      <c r="C902" s="47"/>
      <c r="D902" s="54"/>
      <c r="E902" s="49"/>
      <c r="J902" s="2"/>
      <c r="K902" s="2"/>
      <c r="L902" s="27"/>
    </row>
    <row r="903" spans="1:12" ht="13.8">
      <c r="A903" s="8"/>
      <c r="C903" s="47"/>
      <c r="D903" s="54"/>
      <c r="E903" s="49"/>
      <c r="J903" s="2"/>
      <c r="K903" s="2"/>
      <c r="L903" s="27"/>
    </row>
    <row r="904" spans="1:12" ht="13.8">
      <c r="A904" s="8"/>
      <c r="C904" s="47"/>
      <c r="D904" s="54"/>
      <c r="E904" s="49"/>
      <c r="J904" s="2"/>
      <c r="K904" s="2"/>
      <c r="L904" s="27"/>
    </row>
    <row r="905" spans="1:12" ht="13.8">
      <c r="A905" s="8"/>
      <c r="C905" s="47"/>
      <c r="D905" s="54"/>
      <c r="E905" s="49"/>
      <c r="J905" s="2"/>
      <c r="K905" s="2"/>
      <c r="L905" s="27"/>
    </row>
    <row r="906" spans="1:12" ht="13.8">
      <c r="A906" s="8"/>
      <c r="C906" s="47"/>
      <c r="D906" s="54"/>
      <c r="E906" s="49"/>
      <c r="J906" s="2"/>
      <c r="K906" s="2"/>
      <c r="L906" s="27"/>
    </row>
    <row r="907" spans="1:12" ht="13.8">
      <c r="A907" s="8"/>
      <c r="C907" s="47"/>
      <c r="D907" s="54"/>
      <c r="E907" s="49"/>
      <c r="J907" s="2"/>
      <c r="K907" s="2"/>
      <c r="L907" s="27"/>
    </row>
    <row r="908" spans="1:12" ht="13.8">
      <c r="A908" s="8"/>
      <c r="C908" s="47"/>
      <c r="D908" s="54"/>
      <c r="E908" s="49"/>
      <c r="J908" s="2"/>
      <c r="K908" s="2"/>
      <c r="L908" s="27"/>
    </row>
    <row r="909" spans="1:12" ht="13.8">
      <c r="A909" s="8"/>
      <c r="C909" s="47"/>
      <c r="D909" s="54"/>
      <c r="E909" s="49"/>
      <c r="J909" s="2"/>
      <c r="K909" s="2"/>
      <c r="L909" s="27"/>
    </row>
    <row r="910" spans="1:12" ht="13.8">
      <c r="A910" s="8"/>
      <c r="C910" s="47"/>
      <c r="D910" s="54"/>
      <c r="E910" s="49"/>
      <c r="J910" s="2"/>
      <c r="K910" s="2"/>
      <c r="L910" s="27"/>
    </row>
    <row r="911" spans="1:12" ht="13.8">
      <c r="A911" s="8"/>
      <c r="C911" s="47"/>
      <c r="D911" s="54"/>
      <c r="E911" s="49"/>
      <c r="J911" s="2"/>
      <c r="K911" s="2"/>
      <c r="L911" s="27"/>
    </row>
    <row r="912" spans="1:12" ht="13.8">
      <c r="A912" s="8"/>
      <c r="C912" s="47"/>
      <c r="D912" s="54"/>
      <c r="E912" s="49"/>
      <c r="J912" s="2"/>
      <c r="K912" s="2"/>
      <c r="L912" s="27"/>
    </row>
    <row r="913" spans="1:12" ht="13.8">
      <c r="A913" s="8"/>
      <c r="C913" s="47"/>
      <c r="D913" s="54"/>
      <c r="E913" s="49"/>
      <c r="J913" s="2"/>
      <c r="K913" s="2"/>
      <c r="L913" s="27"/>
    </row>
    <row r="914" spans="1:12" ht="13.8">
      <c r="A914" s="8"/>
      <c r="C914" s="47"/>
      <c r="D914" s="54"/>
      <c r="E914" s="49"/>
      <c r="J914" s="2"/>
      <c r="K914" s="2"/>
      <c r="L914" s="27"/>
    </row>
    <row r="915" spans="1:12" ht="13.8">
      <c r="A915" s="8"/>
      <c r="C915" s="47"/>
      <c r="D915" s="54"/>
      <c r="E915" s="49"/>
      <c r="J915" s="2"/>
      <c r="K915" s="2"/>
      <c r="L915" s="27"/>
    </row>
    <row r="916" spans="1:12" ht="13.8">
      <c r="A916" s="8"/>
      <c r="C916" s="47"/>
      <c r="D916" s="54"/>
      <c r="E916" s="49"/>
      <c r="J916" s="2"/>
      <c r="K916" s="2"/>
      <c r="L916" s="27"/>
    </row>
    <row r="917" spans="1:12" ht="13.8">
      <c r="A917" s="8"/>
      <c r="C917" s="47"/>
      <c r="D917" s="54"/>
      <c r="E917" s="49"/>
      <c r="J917" s="2"/>
      <c r="K917" s="2"/>
      <c r="L917" s="27"/>
    </row>
    <row r="918" spans="1:12" ht="13.8">
      <c r="A918" s="8"/>
      <c r="C918" s="47"/>
      <c r="D918" s="54"/>
      <c r="E918" s="49"/>
      <c r="J918" s="2"/>
      <c r="K918" s="2"/>
      <c r="L918" s="27"/>
    </row>
    <row r="919" spans="1:12" ht="13.8">
      <c r="A919" s="8"/>
      <c r="C919" s="47"/>
      <c r="D919" s="54"/>
      <c r="E919" s="49"/>
      <c r="J919" s="2"/>
      <c r="K919" s="2"/>
      <c r="L919" s="27"/>
    </row>
    <row r="920" spans="1:12" ht="13.8">
      <c r="A920" s="8"/>
      <c r="C920" s="47"/>
      <c r="D920" s="54"/>
      <c r="E920" s="49"/>
      <c r="J920" s="2"/>
      <c r="K920" s="2"/>
      <c r="L920" s="27"/>
    </row>
    <row r="921" spans="1:12" ht="13.8">
      <c r="A921" s="8"/>
      <c r="C921" s="47"/>
      <c r="D921" s="54"/>
      <c r="E921" s="49"/>
      <c r="J921" s="2"/>
      <c r="K921" s="2"/>
      <c r="L921" s="27"/>
    </row>
    <row r="922" spans="1:12" ht="13.8">
      <c r="A922" s="8"/>
      <c r="C922" s="47"/>
      <c r="D922" s="54"/>
      <c r="E922" s="49"/>
      <c r="J922" s="2"/>
      <c r="K922" s="2"/>
      <c r="L922" s="27"/>
    </row>
    <row r="923" spans="1:12" ht="13.8">
      <c r="A923" s="8"/>
      <c r="C923" s="47"/>
      <c r="D923" s="54"/>
      <c r="E923" s="49"/>
      <c r="J923" s="2"/>
      <c r="K923" s="2"/>
      <c r="L923" s="27"/>
    </row>
    <row r="924" spans="1:12" ht="13.8">
      <c r="A924" s="8"/>
      <c r="C924" s="47"/>
      <c r="D924" s="54"/>
      <c r="E924" s="49"/>
      <c r="J924" s="2"/>
      <c r="K924" s="2"/>
      <c r="L924" s="27"/>
    </row>
    <row r="925" spans="1:12" ht="13.8">
      <c r="A925" s="8"/>
      <c r="C925" s="47"/>
      <c r="D925" s="54"/>
      <c r="E925" s="49"/>
      <c r="J925" s="2"/>
      <c r="K925" s="2"/>
      <c r="L925" s="27"/>
    </row>
    <row r="926" spans="1:12" ht="13.8">
      <c r="A926" s="8"/>
      <c r="C926" s="47"/>
      <c r="D926" s="54"/>
      <c r="E926" s="49"/>
      <c r="J926" s="2"/>
      <c r="K926" s="2"/>
      <c r="L926" s="27"/>
    </row>
    <row r="927" spans="1:12" ht="13.8">
      <c r="A927" s="8"/>
      <c r="C927" s="47"/>
      <c r="D927" s="54"/>
      <c r="E927" s="49"/>
      <c r="J927" s="2"/>
      <c r="K927" s="2"/>
      <c r="L927" s="27"/>
    </row>
    <row r="928" spans="1:12" ht="13.8">
      <c r="A928" s="8"/>
      <c r="C928" s="47"/>
      <c r="D928" s="54"/>
      <c r="E928" s="49"/>
      <c r="J928" s="2"/>
      <c r="K928" s="2"/>
      <c r="L928" s="27"/>
    </row>
    <row r="929" spans="1:12" ht="13.8">
      <c r="A929" s="8"/>
      <c r="C929" s="47"/>
      <c r="D929" s="54"/>
      <c r="E929" s="49"/>
      <c r="J929" s="2"/>
      <c r="K929" s="2"/>
      <c r="L929" s="27"/>
    </row>
    <row r="930" spans="1:12" ht="13.8">
      <c r="A930" s="8"/>
      <c r="C930" s="47"/>
      <c r="D930" s="54"/>
      <c r="E930" s="49"/>
      <c r="J930" s="2"/>
      <c r="K930" s="2"/>
      <c r="L930" s="27"/>
    </row>
    <row r="931" spans="1:12" ht="13.8">
      <c r="A931" s="8"/>
      <c r="C931" s="47"/>
      <c r="D931" s="54"/>
      <c r="E931" s="49"/>
      <c r="J931" s="2"/>
      <c r="K931" s="2"/>
      <c r="L931" s="27"/>
    </row>
    <row r="932" spans="1:12" ht="13.8">
      <c r="A932" s="8"/>
      <c r="C932" s="47"/>
      <c r="D932" s="54"/>
      <c r="E932" s="49"/>
      <c r="J932" s="2"/>
      <c r="K932" s="2"/>
      <c r="L932" s="27"/>
    </row>
    <row r="933" spans="1:12" ht="13.8">
      <c r="A933" s="8"/>
      <c r="C933" s="47"/>
      <c r="D933" s="54"/>
      <c r="E933" s="49"/>
      <c r="J933" s="2"/>
      <c r="K933" s="2"/>
      <c r="L933" s="27"/>
    </row>
    <row r="934" spans="1:12" ht="13.8">
      <c r="A934" s="8"/>
      <c r="C934" s="47"/>
      <c r="D934" s="54"/>
      <c r="E934" s="49"/>
      <c r="J934" s="2"/>
      <c r="K934" s="2"/>
      <c r="L934" s="27"/>
    </row>
    <row r="935" spans="1:12" ht="13.8">
      <c r="A935" s="8"/>
      <c r="C935" s="47"/>
      <c r="D935" s="54"/>
      <c r="E935" s="49"/>
      <c r="J935" s="2"/>
      <c r="K935" s="2"/>
      <c r="L935" s="27"/>
    </row>
    <row r="936" spans="1:12" ht="13.8">
      <c r="A936" s="8"/>
      <c r="C936" s="47"/>
      <c r="D936" s="54"/>
      <c r="E936" s="49"/>
      <c r="J936" s="2"/>
      <c r="K936" s="2"/>
      <c r="L936" s="27"/>
    </row>
    <row r="937" spans="1:12" ht="13.8">
      <c r="A937" s="8"/>
      <c r="C937" s="47"/>
      <c r="D937" s="54"/>
      <c r="E937" s="49"/>
      <c r="J937" s="2"/>
      <c r="K937" s="2"/>
      <c r="L937" s="27"/>
    </row>
    <row r="938" spans="1:12" ht="13.8">
      <c r="A938" s="8"/>
      <c r="C938" s="47"/>
      <c r="D938" s="54"/>
      <c r="E938" s="49"/>
      <c r="J938" s="2"/>
      <c r="K938" s="2"/>
      <c r="L938" s="27"/>
    </row>
    <row r="939" spans="1:12" ht="13.8">
      <c r="A939" s="8"/>
      <c r="C939" s="47"/>
      <c r="D939" s="54"/>
      <c r="E939" s="49"/>
      <c r="J939" s="2"/>
      <c r="K939" s="2"/>
      <c r="L939" s="27"/>
    </row>
    <row r="940" spans="1:12" ht="13.8">
      <c r="A940" s="8"/>
      <c r="C940" s="47"/>
      <c r="D940" s="54"/>
      <c r="E940" s="49"/>
      <c r="J940" s="2"/>
      <c r="K940" s="2"/>
      <c r="L940" s="27"/>
    </row>
    <row r="941" spans="1:12" ht="13.8">
      <c r="A941" s="8"/>
      <c r="C941" s="47"/>
      <c r="D941" s="54"/>
      <c r="E941" s="49"/>
      <c r="J941" s="2"/>
      <c r="K941" s="2"/>
      <c r="L941" s="27"/>
    </row>
    <row r="942" spans="1:12" ht="13.8">
      <c r="A942" s="8"/>
      <c r="C942" s="47"/>
      <c r="D942" s="54"/>
      <c r="E942" s="49"/>
      <c r="J942" s="2"/>
      <c r="K942" s="2"/>
      <c r="L942" s="27"/>
    </row>
    <row r="943" spans="1:12" ht="13.8">
      <c r="A943" s="8"/>
      <c r="C943" s="47"/>
      <c r="D943" s="54"/>
      <c r="E943" s="49"/>
      <c r="J943" s="2"/>
      <c r="K943" s="2"/>
      <c r="L943" s="27"/>
    </row>
    <row r="944" spans="1:12" ht="13.8">
      <c r="A944" s="8"/>
      <c r="C944" s="47"/>
      <c r="D944" s="54"/>
      <c r="E944" s="49"/>
      <c r="J944" s="2"/>
      <c r="K944" s="2"/>
      <c r="L944" s="27"/>
    </row>
    <row r="945" spans="1:12" ht="13.8">
      <c r="A945" s="8"/>
      <c r="C945" s="47"/>
      <c r="D945" s="54"/>
      <c r="E945" s="49"/>
      <c r="J945" s="2"/>
      <c r="K945" s="2"/>
      <c r="L945" s="27"/>
    </row>
    <row r="946" spans="1:12" ht="13.8">
      <c r="A946" s="8"/>
      <c r="C946" s="47"/>
      <c r="D946" s="54"/>
      <c r="E946" s="49"/>
      <c r="J946" s="2"/>
      <c r="K946" s="2"/>
      <c r="L946" s="27"/>
    </row>
    <row r="947" spans="1:12" ht="13.8">
      <c r="A947" s="8"/>
      <c r="C947" s="47"/>
      <c r="D947" s="54"/>
      <c r="E947" s="49"/>
      <c r="J947" s="2"/>
      <c r="K947" s="2"/>
      <c r="L947" s="27"/>
    </row>
    <row r="948" spans="1:12" ht="13.8">
      <c r="A948" s="8"/>
      <c r="C948" s="47"/>
      <c r="D948" s="54"/>
      <c r="E948" s="49"/>
      <c r="J948" s="2"/>
      <c r="K948" s="2"/>
      <c r="L948" s="27"/>
    </row>
    <row r="949" spans="1:12" ht="13.8">
      <c r="A949" s="8"/>
      <c r="C949" s="47"/>
      <c r="D949" s="54"/>
      <c r="E949" s="49"/>
      <c r="J949" s="2"/>
      <c r="K949" s="2"/>
      <c r="L949" s="27"/>
    </row>
    <row r="950" spans="1:12" ht="13.8">
      <c r="A950" s="8"/>
      <c r="C950" s="47"/>
      <c r="D950" s="54"/>
      <c r="E950" s="49"/>
      <c r="J950" s="2"/>
      <c r="K950" s="2"/>
      <c r="L950" s="27"/>
    </row>
    <row r="951" spans="1:12" ht="13.8">
      <c r="A951" s="8"/>
      <c r="C951" s="47"/>
      <c r="D951" s="54"/>
      <c r="E951" s="49"/>
      <c r="J951" s="2"/>
      <c r="K951" s="2"/>
      <c r="L951" s="27"/>
    </row>
    <row r="952" spans="1:12" ht="13.8">
      <c r="A952" s="8"/>
      <c r="C952" s="47"/>
      <c r="D952" s="54"/>
      <c r="E952" s="49"/>
      <c r="J952" s="2"/>
      <c r="K952" s="2"/>
      <c r="L952" s="27"/>
    </row>
    <row r="953" spans="1:12" ht="13.8">
      <c r="A953" s="8"/>
      <c r="C953" s="47"/>
      <c r="D953" s="54"/>
      <c r="E953" s="49"/>
      <c r="J953" s="2"/>
      <c r="K953" s="2"/>
      <c r="L953" s="27"/>
    </row>
    <row r="954" spans="1:12" ht="13.8">
      <c r="A954" s="8"/>
      <c r="C954" s="47"/>
      <c r="D954" s="54"/>
      <c r="E954" s="49"/>
      <c r="J954" s="2"/>
      <c r="K954" s="2"/>
      <c r="L954" s="27"/>
    </row>
    <row r="955" spans="1:12" ht="13.8">
      <c r="A955" s="8"/>
      <c r="C955" s="47"/>
      <c r="D955" s="54"/>
      <c r="E955" s="49"/>
      <c r="J955" s="2"/>
      <c r="K955" s="2"/>
      <c r="L955" s="27"/>
    </row>
    <row r="956" spans="1:12" ht="13.8">
      <c r="A956" s="8"/>
      <c r="C956" s="47"/>
      <c r="D956" s="54"/>
      <c r="E956" s="49"/>
      <c r="J956" s="2"/>
      <c r="K956" s="2"/>
      <c r="L956" s="27"/>
    </row>
    <row r="957" spans="1:12" ht="13.8">
      <c r="A957" s="8"/>
      <c r="C957" s="47"/>
      <c r="D957" s="54"/>
      <c r="E957" s="49"/>
      <c r="J957" s="2"/>
      <c r="K957" s="2"/>
      <c r="L957" s="27"/>
    </row>
    <row r="958" spans="1:12" ht="13.8">
      <c r="A958" s="8"/>
      <c r="C958" s="47"/>
      <c r="D958" s="54"/>
      <c r="E958" s="49"/>
      <c r="J958" s="2"/>
      <c r="K958" s="2"/>
      <c r="L958" s="27"/>
    </row>
    <row r="959" spans="1:12" ht="13.8">
      <c r="A959" s="8"/>
      <c r="C959" s="47"/>
      <c r="D959" s="54"/>
      <c r="E959" s="49"/>
      <c r="J959" s="2"/>
      <c r="K959" s="2"/>
      <c r="L959" s="27"/>
    </row>
    <row r="960" spans="1:12" ht="13.8">
      <c r="A960" s="8"/>
      <c r="C960" s="47"/>
      <c r="D960" s="54"/>
      <c r="E960" s="49"/>
      <c r="J960" s="2"/>
      <c r="K960" s="2"/>
      <c r="L960" s="27"/>
    </row>
    <row r="961" spans="1:12" ht="13.8">
      <c r="A961" s="8"/>
      <c r="C961" s="47"/>
      <c r="D961" s="54"/>
      <c r="E961" s="49"/>
      <c r="J961" s="2"/>
      <c r="K961" s="2"/>
      <c r="L961" s="27"/>
    </row>
    <row r="962" spans="1:12" ht="13.8">
      <c r="A962" s="8"/>
      <c r="C962" s="47"/>
      <c r="D962" s="54"/>
      <c r="E962" s="49"/>
      <c r="J962" s="2"/>
      <c r="K962" s="2"/>
      <c r="L962" s="27"/>
    </row>
    <row r="963" spans="1:12" ht="13.8">
      <c r="A963" s="8"/>
      <c r="C963" s="47"/>
      <c r="D963" s="54"/>
      <c r="E963" s="49"/>
      <c r="J963" s="2"/>
      <c r="K963" s="2"/>
      <c r="L963" s="27"/>
    </row>
    <row r="964" spans="1:12" ht="13.8">
      <c r="A964" s="8"/>
      <c r="C964" s="47"/>
      <c r="D964" s="54"/>
      <c r="E964" s="49"/>
      <c r="J964" s="2"/>
      <c r="K964" s="2"/>
      <c r="L964" s="27"/>
    </row>
    <row r="965" spans="1:12" ht="13.8">
      <c r="A965" s="8"/>
      <c r="C965" s="47"/>
      <c r="D965" s="54"/>
      <c r="E965" s="49"/>
      <c r="J965" s="2"/>
      <c r="K965" s="2"/>
      <c r="L965" s="27"/>
    </row>
    <row r="966" spans="1:12" ht="13.8">
      <c r="A966" s="8"/>
      <c r="C966" s="47"/>
      <c r="D966" s="54"/>
      <c r="E966" s="49"/>
      <c r="J966" s="2"/>
      <c r="K966" s="2"/>
      <c r="L966" s="27"/>
    </row>
    <row r="967" spans="1:12" ht="13.8">
      <c r="A967" s="8"/>
      <c r="C967" s="47"/>
      <c r="D967" s="54"/>
      <c r="E967" s="49"/>
      <c r="J967" s="2"/>
      <c r="K967" s="2"/>
      <c r="L967" s="27"/>
    </row>
    <row r="968" spans="1:12" ht="13.8">
      <c r="A968" s="8"/>
      <c r="C968" s="47"/>
      <c r="D968" s="54"/>
      <c r="E968" s="49"/>
      <c r="J968" s="2"/>
      <c r="K968" s="2"/>
      <c r="L968" s="27"/>
    </row>
    <row r="969" spans="1:12" ht="13.8">
      <c r="A969" s="8"/>
      <c r="C969" s="47"/>
      <c r="D969" s="54"/>
      <c r="E969" s="49"/>
      <c r="J969" s="2"/>
      <c r="K969" s="2"/>
      <c r="L969" s="27"/>
    </row>
    <row r="970" spans="1:12" ht="13.8">
      <c r="A970" s="8"/>
      <c r="C970" s="47"/>
      <c r="D970" s="54"/>
      <c r="E970" s="49"/>
      <c r="J970" s="2"/>
      <c r="K970" s="2"/>
      <c r="L970" s="27"/>
    </row>
    <row r="971" spans="1:12" ht="13.8">
      <c r="A971" s="8"/>
      <c r="C971" s="47"/>
      <c r="D971" s="54"/>
      <c r="E971" s="49"/>
      <c r="J971" s="2"/>
      <c r="K971" s="2"/>
      <c r="L971" s="27"/>
    </row>
    <row r="972" spans="1:12" ht="13.8">
      <c r="A972" s="8"/>
      <c r="C972" s="47"/>
      <c r="D972" s="54"/>
      <c r="E972" s="49"/>
      <c r="J972" s="2"/>
      <c r="K972" s="2"/>
      <c r="L972" s="27"/>
    </row>
    <row r="973" spans="1:12" ht="13.8">
      <c r="A973" s="8"/>
      <c r="C973" s="47"/>
      <c r="D973" s="54"/>
      <c r="E973" s="49"/>
      <c r="J973" s="2"/>
      <c r="K973" s="2"/>
      <c r="L973" s="27"/>
    </row>
    <row r="974" spans="1:12" ht="13.8">
      <c r="A974" s="8"/>
      <c r="C974" s="47"/>
      <c r="D974" s="54"/>
      <c r="E974" s="49"/>
      <c r="J974" s="2"/>
      <c r="K974" s="2"/>
      <c r="L974" s="27"/>
    </row>
    <row r="975" spans="1:12" ht="13.8">
      <c r="A975" s="8"/>
      <c r="C975" s="47"/>
      <c r="D975" s="54"/>
      <c r="E975" s="49"/>
      <c r="J975" s="2"/>
      <c r="K975" s="2"/>
      <c r="L975" s="27"/>
    </row>
    <row r="976" spans="1:12" ht="13.8">
      <c r="A976" s="8"/>
      <c r="C976" s="47"/>
      <c r="D976" s="54"/>
      <c r="E976" s="49"/>
      <c r="J976" s="2"/>
      <c r="K976" s="2"/>
      <c r="L976" s="27"/>
    </row>
    <row r="977" spans="1:12" ht="13.8">
      <c r="A977" s="8"/>
      <c r="C977" s="47"/>
      <c r="D977" s="54"/>
      <c r="E977" s="49"/>
      <c r="J977" s="2"/>
      <c r="K977" s="2"/>
      <c r="L977" s="27"/>
    </row>
    <row r="978" spans="1:12" ht="13.8">
      <c r="C978" s="47"/>
      <c r="D978" s="54"/>
      <c r="E978" s="49"/>
    </row>
    <row r="979" spans="1:12" ht="13.8">
      <c r="C979" s="47"/>
      <c r="D979" s="54"/>
      <c r="E979" s="49"/>
    </row>
    <row r="980" spans="1:12" ht="13.8">
      <c r="C980" s="47"/>
      <c r="D980" s="54"/>
      <c r="E980" s="49"/>
    </row>
    <row r="981" spans="1:12" ht="13.8">
      <c r="C981" s="47"/>
      <c r="D981" s="54"/>
      <c r="E981" s="49"/>
    </row>
    <row r="982" spans="1:12" ht="13.8">
      <c r="C982" s="47"/>
      <c r="D982" s="54"/>
      <c r="E982" s="49"/>
    </row>
    <row r="983" spans="1:12" ht="13.8">
      <c r="C983" s="47"/>
      <c r="D983" s="54"/>
      <c r="E983" s="49"/>
    </row>
    <row r="984" spans="1:12" ht="13.8">
      <c r="C984" s="47"/>
      <c r="D984" s="54"/>
      <c r="E984" s="49"/>
    </row>
    <row r="985" spans="1:12" ht="13.8">
      <c r="C985" s="47"/>
      <c r="D985" s="54"/>
      <c r="E985" s="49"/>
    </row>
    <row r="986" spans="1:12" ht="13.8">
      <c r="C986" s="47"/>
      <c r="D986" s="54"/>
      <c r="E986" s="49"/>
    </row>
    <row r="987" spans="1:12" ht="13.8">
      <c r="C987" s="47"/>
      <c r="D987" s="54"/>
      <c r="E987" s="49"/>
    </row>
    <row r="988" spans="1:12" ht="13.8">
      <c r="C988" s="47"/>
      <c r="D988" s="54"/>
      <c r="E988" s="49"/>
    </row>
    <row r="989" spans="1:12" ht="13.8">
      <c r="C989" s="47"/>
      <c r="D989" s="54"/>
      <c r="E989" s="49"/>
    </row>
    <row r="990" spans="1:12" ht="13.8">
      <c r="C990" s="47"/>
      <c r="D990" s="54"/>
      <c r="E990" s="49"/>
    </row>
    <row r="991" spans="1:12" ht="13.8">
      <c r="C991" s="47"/>
      <c r="D991" s="54"/>
      <c r="E991" s="49"/>
    </row>
    <row r="992" spans="1:12" ht="13.8">
      <c r="C992" s="47"/>
      <c r="D992" s="54"/>
      <c r="E992" s="49"/>
    </row>
    <row r="993" spans="3:5" ht="13.8">
      <c r="C993" s="47"/>
      <c r="D993" s="54"/>
      <c r="E993" s="49"/>
    </row>
    <row r="994" spans="3:5" ht="13.8">
      <c r="C994" s="47"/>
      <c r="D994" s="54"/>
      <c r="E994" s="49"/>
    </row>
    <row r="995" spans="3:5" ht="13.8">
      <c r="C995" s="47"/>
      <c r="D995" s="54"/>
      <c r="E995" s="49"/>
    </row>
    <row r="996" spans="3:5" ht="13.8">
      <c r="C996" s="47"/>
      <c r="D996" s="54"/>
      <c r="E996" s="49"/>
    </row>
    <row r="997" spans="3:5" ht="13.8">
      <c r="C997" s="47"/>
      <c r="D997" s="54"/>
      <c r="E997" s="49"/>
    </row>
    <row r="998" spans="3:5" ht="13.8">
      <c r="C998" s="47"/>
      <c r="D998" s="54"/>
      <c r="E998" s="49"/>
    </row>
    <row r="999" spans="3:5" ht="13.8">
      <c r="C999" s="47"/>
      <c r="D999" s="54"/>
      <c r="E999" s="49"/>
    </row>
    <row r="1000" spans="3:5" ht="13.8">
      <c r="C1000" s="47"/>
      <c r="D1000" s="54"/>
      <c r="E1000" s="49"/>
    </row>
    <row r="1001" spans="3:5" ht="13.8">
      <c r="C1001" s="47"/>
      <c r="D1001" s="54"/>
      <c r="E1001" s="49"/>
    </row>
    <row r="1002" spans="3:5" ht="13.8">
      <c r="C1002" s="47"/>
      <c r="D1002" s="54"/>
      <c r="E1002" s="49"/>
    </row>
    <row r="1003" spans="3:5" ht="13.8">
      <c r="C1003" s="47"/>
      <c r="D1003" s="54"/>
      <c r="E1003" s="49"/>
    </row>
    <row r="1004" spans="3:5" ht="13.8">
      <c r="C1004" s="47"/>
      <c r="D1004" s="54"/>
      <c r="E1004" s="49"/>
    </row>
    <row r="1005" spans="3:5" ht="13.8">
      <c r="C1005" s="47"/>
      <c r="D1005" s="54"/>
      <c r="E1005" s="49"/>
    </row>
    <row r="1006" spans="3:5" ht="13.8">
      <c r="C1006" s="47"/>
      <c r="D1006" s="54"/>
      <c r="E1006" s="49"/>
    </row>
    <row r="1007" spans="3:5" ht="13.8">
      <c r="C1007" s="47"/>
      <c r="D1007" s="54"/>
      <c r="E1007" s="49"/>
    </row>
    <row r="1008" spans="3:5" ht="13.8">
      <c r="C1008" s="47"/>
      <c r="D1008" s="54"/>
      <c r="E1008" s="49"/>
    </row>
    <row r="1009" spans="3:5" ht="13.8">
      <c r="C1009" s="47"/>
      <c r="D1009" s="54"/>
      <c r="E1009" s="49"/>
    </row>
    <row r="1010" spans="3:5" ht="13.8">
      <c r="C1010" s="47"/>
      <c r="D1010" s="54"/>
      <c r="E1010" s="49"/>
    </row>
    <row r="1011" spans="3:5" ht="13.8">
      <c r="C1011" s="47"/>
      <c r="D1011" s="54"/>
      <c r="E1011" s="49"/>
    </row>
    <row r="1012" spans="3:5" ht="13.8">
      <c r="C1012" s="47"/>
      <c r="D1012" s="54"/>
      <c r="E1012" s="49"/>
    </row>
    <row r="1013" spans="3:5" ht="13.8"/>
    <row r="1014" spans="3:5" ht="13.8"/>
    <row r="1015" spans="3:5" ht="13.8"/>
    <row r="1016" spans="3:5" ht="13.8"/>
    <row r="1017" spans="3:5" ht="13.8"/>
    <row r="1018" spans="3:5" ht="13.8"/>
    <row r="1019" spans="3:5" ht="13.8"/>
    <row r="1020" spans="3:5" ht="13.8"/>
    <row r="1021" spans="3:5" ht="13.8"/>
    <row r="1022" spans="3:5" ht="13.8"/>
    <row r="1023" spans="3:5" ht="13.8"/>
    <row r="1024" spans="3:5" ht="13.8"/>
    <row r="1025" ht="13.8"/>
    <row r="1026" ht="13.8"/>
    <row r="1027" ht="13.8"/>
    <row r="1028" ht="13.8"/>
    <row r="1029" ht="13.8"/>
    <row r="1030" ht="13.8"/>
    <row r="1031" ht="13.8"/>
    <row r="1032" ht="13.8"/>
    <row r="1033" ht="13.8"/>
    <row r="1034" ht="13.8"/>
    <row r="1035" ht="13.8"/>
    <row r="1036" ht="13.8"/>
    <row r="1037" ht="13.8"/>
    <row r="1038" ht="13.8"/>
    <row r="1039" ht="13.8"/>
    <row r="1040" ht="13.8"/>
    <row r="1041" ht="13.8"/>
    <row r="1042" ht="13.8"/>
    <row r="1043" ht="13.8"/>
    <row r="1044" ht="13.8"/>
    <row r="1045" ht="13.8"/>
    <row r="1046" ht="13.8"/>
    <row r="1047" ht="13.8"/>
    <row r="1048" ht="13.8"/>
    <row r="1049" ht="13.8"/>
    <row r="1050" ht="13.8"/>
    <row r="1051" ht="13.8"/>
    <row r="1052" ht="13.8"/>
    <row r="1053" ht="13.8"/>
    <row r="1054" ht="13.8"/>
    <row r="1055" ht="13.8"/>
    <row r="1056" ht="13.8"/>
    <row r="1057" ht="13.8"/>
    <row r="1058" ht="13.8"/>
    <row r="1059" ht="13.8"/>
    <row r="1060" ht="13.8"/>
    <row r="1061" ht="13.8"/>
    <row r="1062" ht="13.8"/>
    <row r="1063" ht="13.8"/>
    <row r="1064" ht="13.8"/>
    <row r="1065" ht="13.8"/>
    <row r="1066" ht="13.8"/>
    <row r="1067" ht="13.8"/>
    <row r="1068" ht="13.8"/>
    <row r="1069" ht="13.8"/>
    <row r="1070" ht="13.8"/>
    <row r="1071" ht="13.8"/>
    <row r="1072" ht="13.8"/>
    <row r="1073" ht="13.8"/>
    <row r="1074" ht="13.8"/>
  </sheetData>
  <dataConsolidate/>
  <mergeCells count="4">
    <mergeCell ref="M1:N1"/>
    <mergeCell ref="O1:V1"/>
    <mergeCell ref="W1:X1"/>
    <mergeCell ref="Y1:AB1"/>
  </mergeCells>
  <conditionalFormatting sqref="M4:AD11">
    <cfRule type="colorScale" priority="1">
      <colorScale>
        <cfvo type="num" val="0"/>
        <cfvo type="num" val="1"/>
        <color rgb="FFFF0000"/>
        <color rgb="FF00B050"/>
      </colorScale>
    </cfRule>
  </conditionalFormatting>
  <pageMargins left="0.7" right="0.7" top="0.75" bottom="0.75" header="0.3" footer="0.3"/>
  <pageSetup paperSize="9" scale="1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16"/>
  <sheetViews>
    <sheetView workbookViewId="0">
      <pane xSplit="3" ySplit="2" topLeftCell="D3" activePane="bottomRight" state="frozen"/>
      <selection pane="topRight" activeCell="D1" sqref="D1"/>
      <selection pane="bottomLeft" activeCell="A3" sqref="A3"/>
      <selection pane="bottomRight"/>
    </sheetView>
  </sheetViews>
  <sheetFormatPr defaultColWidth="8.19921875" defaultRowHeight="15.6"/>
  <cols>
    <col min="1" max="1" width="39.296875" style="80" customWidth="1"/>
    <col min="2" max="2" width="12.8984375" style="80" customWidth="1"/>
    <col min="3" max="3" width="17.5" style="80" customWidth="1"/>
    <col min="4" max="19" width="13.8984375" style="80" customWidth="1"/>
    <col min="20" max="16384" width="8.19921875" style="80"/>
  </cols>
  <sheetData>
    <row r="1" spans="1:19" s="75" customFormat="1" ht="82.8">
      <c r="A1" s="73" t="s">
        <v>103</v>
      </c>
      <c r="B1" s="74" t="s">
        <v>104</v>
      </c>
      <c r="C1" s="73" t="s">
        <v>105</v>
      </c>
      <c r="D1" s="74" t="s">
        <v>6</v>
      </c>
      <c r="E1" s="73" t="s">
        <v>7</v>
      </c>
      <c r="F1" s="74" t="s">
        <v>8</v>
      </c>
      <c r="G1" s="73" t="s">
        <v>9</v>
      </c>
      <c r="H1" s="74" t="s">
        <v>14</v>
      </c>
      <c r="I1" s="73" t="s">
        <v>10</v>
      </c>
      <c r="J1" s="74" t="s">
        <v>11</v>
      </c>
      <c r="K1" s="73" t="s">
        <v>12</v>
      </c>
      <c r="L1" s="74" t="s">
        <v>13</v>
      </c>
      <c r="M1" s="73" t="s">
        <v>16</v>
      </c>
      <c r="N1" s="74" t="s">
        <v>17</v>
      </c>
      <c r="O1" s="73" t="s">
        <v>18</v>
      </c>
      <c r="P1" s="74" t="s">
        <v>19</v>
      </c>
      <c r="Q1" s="73" t="s">
        <v>20</v>
      </c>
      <c r="R1" s="74" t="s">
        <v>21</v>
      </c>
      <c r="S1" s="73" t="s">
        <v>22</v>
      </c>
    </row>
    <row r="2" spans="1:19" s="75" customFormat="1">
      <c r="A2" s="76" t="s">
        <v>106</v>
      </c>
      <c r="B2" s="77" t="s">
        <v>107</v>
      </c>
      <c r="C2" s="78" t="s">
        <v>107</v>
      </c>
      <c r="D2" s="79">
        <v>1</v>
      </c>
      <c r="E2" s="79">
        <v>3</v>
      </c>
      <c r="F2" s="79">
        <v>2</v>
      </c>
      <c r="G2" s="79">
        <v>2</v>
      </c>
      <c r="H2" s="79">
        <v>1</v>
      </c>
      <c r="I2" s="79">
        <v>2</v>
      </c>
      <c r="J2" s="79">
        <v>2</v>
      </c>
      <c r="K2" s="79">
        <v>2</v>
      </c>
      <c r="L2" s="79">
        <v>2</v>
      </c>
      <c r="M2" s="79">
        <v>1</v>
      </c>
      <c r="N2" s="79">
        <v>1</v>
      </c>
      <c r="O2" s="79">
        <v>1</v>
      </c>
      <c r="P2" s="79">
        <v>3</v>
      </c>
      <c r="Q2" s="79">
        <v>2</v>
      </c>
      <c r="R2" s="79">
        <v>3</v>
      </c>
      <c r="S2" s="79">
        <v>2</v>
      </c>
    </row>
    <row r="3" spans="1:19">
      <c r="A3" s="169" t="s">
        <v>220</v>
      </c>
      <c r="B3" s="80">
        <f>4-C3</f>
        <v>3</v>
      </c>
      <c r="C3" s="80">
        <f>IF(SUM(D3:S3)&lt;=(2/6*SUM($D$2:$S$2)),1,IF(SUM(D3:S3)&lt;=(3/6*SUM($D$2:$S$2)),1.5,IF(SUM(D3:S3)&lt;=(4/6*SUM($D$2:$S$2)),2,IF(SUM(D3:S3)&lt;=(5/6*SUM($D$2:$S$2)),2.5,IF(SUM(D3:S3)&lt;=(6/6*SUM($D$2:$S$2)),3,"chyba")))))</f>
        <v>1</v>
      </c>
      <c r="D3" s="80">
        <f>'Přehled typů systémů'!M4</f>
        <v>0</v>
      </c>
      <c r="E3" s="80">
        <f>'Přehled typů systémů'!N4</f>
        <v>0</v>
      </c>
      <c r="F3" s="80">
        <f>'Přehled typů systémů'!O4</f>
        <v>0</v>
      </c>
      <c r="G3" s="80">
        <f>'Přehled typů systémů'!P4</f>
        <v>0</v>
      </c>
      <c r="H3" s="80">
        <f>'Přehled typů systémů'!Q4</f>
        <v>0</v>
      </c>
      <c r="I3" s="80">
        <f>'Přehled typů systémů'!R4</f>
        <v>0</v>
      </c>
      <c r="J3" s="80">
        <f>'Přehled typů systémů'!S4</f>
        <v>0</v>
      </c>
      <c r="K3" s="80">
        <f>'Přehled typů systémů'!T4</f>
        <v>1</v>
      </c>
      <c r="L3" s="80">
        <f>'Přehled typů systémů'!U4</f>
        <v>0</v>
      </c>
      <c r="M3" s="80">
        <f>'Přehled typů systémů'!V4</f>
        <v>1</v>
      </c>
      <c r="N3" s="80">
        <f>'Přehled typů systémů'!W4</f>
        <v>0</v>
      </c>
      <c r="O3" s="80">
        <f>'Přehled typů systémů'!X4</f>
        <v>0</v>
      </c>
      <c r="P3" s="80">
        <f>'Přehled typů systémů'!Y4</f>
        <v>0</v>
      </c>
      <c r="Q3" s="80">
        <f>'Přehled typů systémů'!Z4</f>
        <v>0</v>
      </c>
      <c r="R3" s="80">
        <f>'Přehled typů systémů'!AA4</f>
        <v>0</v>
      </c>
      <c r="S3" s="80">
        <f>'Přehled typů systémů'!AB4</f>
        <v>0</v>
      </c>
    </row>
    <row r="4" spans="1:19">
      <c r="A4" s="169" t="s">
        <v>221</v>
      </c>
      <c r="B4" s="80">
        <f t="shared" ref="B4:B10" si="0">4-C4</f>
        <v>3</v>
      </c>
      <c r="C4" s="80">
        <f t="shared" ref="C4:C10" si="1">IF(SUM(D4:S4)&lt;=(2/6*SUM($D$2:$S$2)),1,IF(SUM(D4:S4)&lt;=(3/6*SUM($D$2:$S$2)),1.5,IF(SUM(D4:S4)&lt;=(4/6*SUM($D$2:$S$2)),2,IF(SUM(D4:S4)&lt;=(5/6*SUM($D$2:$S$2)),2.5,IF(SUM(D4:S4)&lt;=(6/6*SUM($D$2:$S$2)),3,"chyba")))))</f>
        <v>1</v>
      </c>
      <c r="D4" s="80">
        <f>'Přehled typů systémů'!M5</f>
        <v>0</v>
      </c>
      <c r="E4" s="80">
        <f>'Přehled typů systémů'!N5</f>
        <v>0</v>
      </c>
      <c r="F4" s="80">
        <f>'Přehled typů systémů'!O5</f>
        <v>0</v>
      </c>
      <c r="G4" s="80">
        <f>'Přehled typů systémů'!P5</f>
        <v>0</v>
      </c>
      <c r="H4" s="80">
        <f>'Přehled typů systémů'!Q5</f>
        <v>0</v>
      </c>
      <c r="I4" s="80">
        <f>'Přehled typů systémů'!R5</f>
        <v>0</v>
      </c>
      <c r="J4" s="80">
        <f>'Přehled typů systémů'!S5</f>
        <v>0</v>
      </c>
      <c r="K4" s="80">
        <f>'Přehled typů systémů'!T5</f>
        <v>0</v>
      </c>
      <c r="L4" s="80">
        <f>'Přehled typů systémů'!U5</f>
        <v>0</v>
      </c>
      <c r="M4" s="80">
        <f>'Přehled typů systémů'!V5</f>
        <v>0</v>
      </c>
      <c r="N4" s="80">
        <f>'Přehled typů systémů'!W5</f>
        <v>0</v>
      </c>
      <c r="O4" s="80">
        <f>'Přehled typů systémů'!X5</f>
        <v>0</v>
      </c>
      <c r="P4" s="80">
        <f>'Přehled typů systémů'!Y5</f>
        <v>0</v>
      </c>
      <c r="Q4" s="80">
        <f>'Přehled typů systémů'!Z5</f>
        <v>0</v>
      </c>
      <c r="R4" s="80">
        <f>'Přehled typů systémů'!AA5</f>
        <v>0</v>
      </c>
      <c r="S4" s="80">
        <f>'Přehled typů systémů'!AB5</f>
        <v>0</v>
      </c>
    </row>
    <row r="5" spans="1:19">
      <c r="A5" s="169" t="s">
        <v>222</v>
      </c>
      <c r="B5" s="80">
        <f t="shared" si="0"/>
        <v>3</v>
      </c>
      <c r="C5" s="80">
        <f t="shared" si="1"/>
        <v>1</v>
      </c>
      <c r="D5" s="80">
        <f>'Přehled typů systémů'!M6</f>
        <v>0</v>
      </c>
      <c r="E5" s="80">
        <f>'Přehled typů systémů'!N6</f>
        <v>0</v>
      </c>
      <c r="F5" s="80">
        <f>'Přehled typů systémů'!O6</f>
        <v>0</v>
      </c>
      <c r="G5" s="80">
        <f>'Přehled typů systémů'!P6</f>
        <v>0</v>
      </c>
      <c r="H5" s="80">
        <f>'Přehled typů systémů'!Q6</f>
        <v>0</v>
      </c>
      <c r="I5" s="80">
        <f>'Přehled typů systémů'!R6</f>
        <v>0</v>
      </c>
      <c r="J5" s="80">
        <f>'Přehled typů systémů'!S6</f>
        <v>0</v>
      </c>
      <c r="K5" s="80">
        <f>'Přehled typů systémů'!T6</f>
        <v>0</v>
      </c>
      <c r="L5" s="80">
        <f>'Přehled typů systémů'!U6</f>
        <v>0</v>
      </c>
      <c r="M5" s="80">
        <f>'Přehled typů systémů'!V6</f>
        <v>0</v>
      </c>
      <c r="N5" s="80">
        <f>'Přehled typů systémů'!W6</f>
        <v>0</v>
      </c>
      <c r="O5" s="80">
        <f>'Přehled typů systémů'!X6</f>
        <v>0</v>
      </c>
      <c r="P5" s="80">
        <f>'Přehled typů systémů'!Y6</f>
        <v>0</v>
      </c>
      <c r="Q5" s="80">
        <f>'Přehled typů systémů'!Z6</f>
        <v>0</v>
      </c>
      <c r="R5" s="80">
        <f>'Přehled typů systémů'!AA6</f>
        <v>0</v>
      </c>
      <c r="S5" s="80">
        <f>'Přehled typů systémů'!AB6</f>
        <v>0</v>
      </c>
    </row>
    <row r="6" spans="1:19">
      <c r="A6" s="179" t="s">
        <v>223</v>
      </c>
      <c r="B6" s="80">
        <f t="shared" si="0"/>
        <v>3</v>
      </c>
      <c r="C6" s="80">
        <f t="shared" si="1"/>
        <v>1</v>
      </c>
      <c r="D6" s="80">
        <f>'Přehled typů systémů'!M7</f>
        <v>0</v>
      </c>
      <c r="E6" s="80">
        <f>'Přehled typů systémů'!N7</f>
        <v>0</v>
      </c>
      <c r="F6" s="80">
        <f>'Přehled typů systémů'!O7</f>
        <v>0</v>
      </c>
      <c r="G6" s="80">
        <f>'Přehled typů systémů'!P7</f>
        <v>0</v>
      </c>
      <c r="H6" s="80">
        <f>'Přehled typů systémů'!Q7</f>
        <v>0</v>
      </c>
      <c r="I6" s="80">
        <f>'Přehled typů systémů'!R7</f>
        <v>0</v>
      </c>
      <c r="J6" s="80">
        <f>'Přehled typů systémů'!S7</f>
        <v>0</v>
      </c>
      <c r="K6" s="80">
        <f>'Přehled typů systémů'!T7</f>
        <v>0</v>
      </c>
      <c r="L6" s="80">
        <f>'Přehled typů systémů'!U7</f>
        <v>0</v>
      </c>
      <c r="M6" s="80">
        <f>'Přehled typů systémů'!V7</f>
        <v>0</v>
      </c>
      <c r="N6" s="80">
        <f>'Přehled typů systémů'!W7</f>
        <v>0</v>
      </c>
      <c r="O6" s="80">
        <f>'Přehled typů systémů'!X7</f>
        <v>0</v>
      </c>
      <c r="P6" s="80">
        <f>'Přehled typů systémů'!Y7</f>
        <v>0</v>
      </c>
      <c r="Q6" s="80">
        <f>'Přehled typů systémů'!Z7</f>
        <v>0</v>
      </c>
      <c r="R6" s="80">
        <f>'Přehled typů systémů'!AA7</f>
        <v>0</v>
      </c>
      <c r="S6" s="80">
        <f>'Přehled typů systémů'!AB7</f>
        <v>0</v>
      </c>
    </row>
    <row r="7" spans="1:19">
      <c r="A7" s="179" t="s">
        <v>224</v>
      </c>
      <c r="B7" s="80">
        <f t="shared" si="0"/>
        <v>3</v>
      </c>
      <c r="C7" s="80">
        <f t="shared" si="1"/>
        <v>1</v>
      </c>
      <c r="D7" s="80">
        <f>'Přehled typů systémů'!M8</f>
        <v>0</v>
      </c>
      <c r="E7" s="80">
        <f>'Přehled typů systémů'!N8</f>
        <v>0</v>
      </c>
      <c r="F7" s="80">
        <f>'Přehled typů systémů'!O8</f>
        <v>0</v>
      </c>
      <c r="G7" s="80">
        <f>'Přehled typů systémů'!P8</f>
        <v>1</v>
      </c>
      <c r="H7" s="80">
        <f>'Přehled typů systémů'!Q8</f>
        <v>0</v>
      </c>
      <c r="I7" s="80">
        <f>'Přehled typů systémů'!R8</f>
        <v>0</v>
      </c>
      <c r="J7" s="80">
        <f>'Přehled typů systémů'!S8</f>
        <v>0</v>
      </c>
      <c r="K7" s="80">
        <f>'Přehled typů systémů'!T8</f>
        <v>1</v>
      </c>
      <c r="L7" s="80">
        <f>'Přehled typů systémů'!U8</f>
        <v>0</v>
      </c>
      <c r="M7" s="80">
        <f>'Přehled typů systémů'!V8</f>
        <v>1</v>
      </c>
      <c r="N7" s="80">
        <f>'Přehled typů systémů'!W8</f>
        <v>0</v>
      </c>
      <c r="O7" s="80">
        <f>'Přehled typů systémů'!X8</f>
        <v>0</v>
      </c>
      <c r="P7" s="80">
        <f>'Přehled typů systémů'!Y8</f>
        <v>0</v>
      </c>
      <c r="Q7" s="80">
        <f>'Přehled typů systémů'!Z8</f>
        <v>0</v>
      </c>
      <c r="R7" s="80">
        <f>'Přehled typů systémů'!AA8</f>
        <v>0</v>
      </c>
      <c r="S7" s="80">
        <f>'Přehled typů systémů'!AB8</f>
        <v>0</v>
      </c>
    </row>
    <row r="8" spans="1:19">
      <c r="A8" s="179" t="s">
        <v>225</v>
      </c>
      <c r="B8" s="80">
        <f t="shared" si="0"/>
        <v>3</v>
      </c>
      <c r="C8" s="80">
        <f t="shared" si="1"/>
        <v>1</v>
      </c>
      <c r="D8" s="80">
        <f>'Přehled typů systémů'!M9</f>
        <v>0</v>
      </c>
      <c r="E8" s="80">
        <f>'Přehled typů systémů'!N9</f>
        <v>0</v>
      </c>
      <c r="F8" s="80">
        <f>'Přehled typů systémů'!O9</f>
        <v>0</v>
      </c>
      <c r="G8" s="80">
        <f>'Přehled typů systémů'!P9</f>
        <v>1</v>
      </c>
      <c r="H8" s="80">
        <f>'Přehled typů systémů'!Q9</f>
        <v>0</v>
      </c>
      <c r="I8" s="80">
        <f>'Přehled typů systémů'!R9</f>
        <v>0</v>
      </c>
      <c r="J8" s="80">
        <f>'Přehled typů systémů'!S9</f>
        <v>0</v>
      </c>
      <c r="K8" s="80">
        <f>'Přehled typů systémů'!T9</f>
        <v>1</v>
      </c>
      <c r="L8" s="80">
        <f>'Přehled typů systémů'!U9</f>
        <v>1</v>
      </c>
      <c r="M8" s="80">
        <f>'Přehled typů systémů'!V9</f>
        <v>1</v>
      </c>
      <c r="N8" s="80">
        <f>'Přehled typů systémů'!W9</f>
        <v>0</v>
      </c>
      <c r="O8" s="80">
        <f>'Přehled typů systémů'!X9</f>
        <v>1</v>
      </c>
      <c r="P8" s="80">
        <f>'Přehled typů systémů'!Y9</f>
        <v>0</v>
      </c>
      <c r="Q8" s="80">
        <f>'Přehled typů systémů'!Z9</f>
        <v>1</v>
      </c>
      <c r="R8" s="80">
        <f>'Přehled typů systémů'!AA9</f>
        <v>0</v>
      </c>
      <c r="S8" s="80">
        <f>'Přehled typů systémů'!AB9</f>
        <v>0</v>
      </c>
    </row>
    <row r="9" spans="1:19">
      <c r="A9" s="80" t="s">
        <v>214</v>
      </c>
      <c r="B9" s="80">
        <f t="shared" si="0"/>
        <v>3</v>
      </c>
      <c r="C9" s="80">
        <f t="shared" si="1"/>
        <v>1</v>
      </c>
      <c r="D9" s="80">
        <f>'Přehled typů systémů'!M10</f>
        <v>0</v>
      </c>
      <c r="E9" s="80">
        <f>'Přehled typů systémů'!N10</f>
        <v>0</v>
      </c>
      <c r="F9" s="80">
        <f>'Přehled typů systémů'!O10</f>
        <v>0</v>
      </c>
      <c r="G9" s="80">
        <f>'Přehled typů systémů'!P10</f>
        <v>0</v>
      </c>
      <c r="H9" s="80">
        <f>'Přehled typů systémů'!Q10</f>
        <v>0</v>
      </c>
      <c r="I9" s="80">
        <f>'Přehled typů systémů'!R10</f>
        <v>0</v>
      </c>
      <c r="J9" s="80">
        <f>'Přehled typů systémů'!S10</f>
        <v>0</v>
      </c>
      <c r="K9" s="80">
        <f>'Přehled typů systémů'!T10</f>
        <v>0</v>
      </c>
      <c r="L9" s="80">
        <f>'Přehled typů systémů'!U10</f>
        <v>0</v>
      </c>
      <c r="M9" s="80">
        <f>'Přehled typů systémů'!V10</f>
        <v>0</v>
      </c>
      <c r="N9" s="80">
        <f>'Přehled typů systémů'!W10</f>
        <v>0</v>
      </c>
      <c r="O9" s="80">
        <f>'Přehled typů systémů'!X10</f>
        <v>0</v>
      </c>
      <c r="P9" s="80">
        <f>'Přehled typů systémů'!Y10</f>
        <v>0</v>
      </c>
      <c r="Q9" s="80">
        <f>'Přehled typů systémů'!Z10</f>
        <v>0</v>
      </c>
      <c r="R9" s="80">
        <f>'Přehled typů systémů'!AA10</f>
        <v>0</v>
      </c>
      <c r="S9" s="80">
        <f>'Přehled typů systémů'!AB10</f>
        <v>0</v>
      </c>
    </row>
    <row r="10" spans="1:19">
      <c r="A10" s="80" t="s">
        <v>46</v>
      </c>
      <c r="B10" s="80">
        <f t="shared" si="0"/>
        <v>3</v>
      </c>
      <c r="C10" s="80">
        <f t="shared" si="1"/>
        <v>1</v>
      </c>
      <c r="D10" s="80">
        <f>'Přehled typů systémů'!M11</f>
        <v>0</v>
      </c>
      <c r="E10" s="80">
        <f>'Přehled typů systémů'!N11</f>
        <v>0</v>
      </c>
      <c r="F10" s="80">
        <f>'Přehled typů systémů'!O11</f>
        <v>0</v>
      </c>
      <c r="G10" s="80">
        <f>'Přehled typů systémů'!P11</f>
        <v>0</v>
      </c>
      <c r="H10" s="80">
        <f>'Přehled typů systémů'!Q11</f>
        <v>0</v>
      </c>
      <c r="I10" s="80">
        <f>'Přehled typů systémů'!R11</f>
        <v>0</v>
      </c>
      <c r="J10" s="80">
        <f>'Přehled typů systémů'!S11</f>
        <v>0</v>
      </c>
      <c r="K10" s="80">
        <f>'Přehled typů systémů'!T11</f>
        <v>1</v>
      </c>
      <c r="L10" s="80">
        <f>'Přehled typů systémů'!U11</f>
        <v>0</v>
      </c>
      <c r="M10" s="80">
        <f>'Přehled typů systémů'!V11</f>
        <v>1</v>
      </c>
      <c r="N10" s="80">
        <f>'Přehled typů systémů'!W11</f>
        <v>0</v>
      </c>
      <c r="O10" s="80">
        <f>'Přehled typů systémů'!X11</f>
        <v>0</v>
      </c>
      <c r="P10" s="80">
        <f>'Přehled typů systémů'!Y11</f>
        <v>0</v>
      </c>
      <c r="Q10" s="80">
        <f>'Přehled typů systémů'!Z11</f>
        <v>0</v>
      </c>
      <c r="R10" s="80">
        <f>'Přehled typů systémů'!AA11</f>
        <v>0</v>
      </c>
      <c r="S10" s="80">
        <f>'Přehled typů systémů'!AB11</f>
        <v>0</v>
      </c>
    </row>
    <row r="11" spans="1:19">
      <c r="A11" s="168"/>
    </row>
    <row r="12" spans="1:19">
      <c r="A12" s="168"/>
    </row>
    <row r="13" spans="1:19">
      <c r="A13" s="168"/>
    </row>
    <row r="14" spans="1:19">
      <c r="A14" s="168"/>
    </row>
    <row r="15" spans="1:19">
      <c r="A15" s="168"/>
    </row>
    <row r="16" spans="1:19">
      <c r="A16" s="168"/>
    </row>
  </sheetData>
  <conditionalFormatting sqref="C3:C15 C17">
    <cfRule type="colorScale" priority="47">
      <colorScale>
        <cfvo type="num" val="1"/>
        <cfvo type="num" val="2"/>
        <cfvo type="num" val="3"/>
        <color rgb="FFFF0000"/>
        <color rgb="FFFFC000"/>
        <color rgb="FF92D050"/>
      </colorScale>
    </cfRule>
  </conditionalFormatting>
  <conditionalFormatting sqref="B3:B17">
    <cfRule type="colorScale" priority="49">
      <colorScale>
        <cfvo type="min"/>
        <cfvo type="percentile" val="50"/>
        <cfvo type="max"/>
        <color rgb="FF92D050"/>
        <color rgb="FFFFC000"/>
        <color rgb="FFFF0000"/>
      </colorScale>
    </cfRule>
  </conditionalFormatting>
  <conditionalFormatting sqref="C16">
    <cfRule type="colorScale" priority="1">
      <colorScale>
        <cfvo type="min"/>
        <cfvo type="percentile" val="50"/>
        <cfvo type="max"/>
        <color rgb="FFFF0000"/>
        <color rgb="FFFFC000"/>
        <color rgb="FF92D050"/>
      </colorScale>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C15"/>
  <sheetViews>
    <sheetView zoomScale="80" zoomScaleNormal="80" workbookViewId="0">
      <selection sqref="A1:A4"/>
    </sheetView>
  </sheetViews>
  <sheetFormatPr defaultColWidth="21.19921875" defaultRowHeight="14.4"/>
  <cols>
    <col min="1" max="1" width="34.59765625" style="84" customWidth="1"/>
    <col min="2" max="2" width="35.69921875" style="84" customWidth="1"/>
    <col min="3" max="3" width="35.69921875" style="93" customWidth="1"/>
    <col min="4" max="4" width="21.19921875" style="84"/>
    <col min="5" max="21" width="23.59765625" style="84" customWidth="1"/>
    <col min="22" max="22" width="23.59765625" style="95" customWidth="1"/>
    <col min="23" max="28" width="23.59765625" style="84" customWidth="1"/>
    <col min="29" max="16384" width="21.19921875" style="84"/>
  </cols>
  <sheetData>
    <row r="1" spans="1:29" ht="15" customHeight="1">
      <c r="A1" s="203" t="s">
        <v>167</v>
      </c>
      <c r="B1" s="203" t="s">
        <v>166</v>
      </c>
      <c r="C1" s="203" t="s">
        <v>110</v>
      </c>
      <c r="D1" s="206" t="s">
        <v>111</v>
      </c>
      <c r="E1" s="81" t="s">
        <v>112</v>
      </c>
      <c r="F1" s="82" t="s">
        <v>113</v>
      </c>
      <c r="G1" s="82" t="s">
        <v>114</v>
      </c>
      <c r="H1" s="82" t="s">
        <v>115</v>
      </c>
      <c r="I1" s="82" t="s">
        <v>116</v>
      </c>
      <c r="J1" s="82" t="s">
        <v>117</v>
      </c>
      <c r="K1" s="82" t="s">
        <v>118</v>
      </c>
      <c r="L1" s="82" t="s">
        <v>119</v>
      </c>
      <c r="M1" s="82" t="s">
        <v>120</v>
      </c>
      <c r="N1" s="82" t="s">
        <v>121</v>
      </c>
      <c r="O1" s="82" t="s">
        <v>122</v>
      </c>
      <c r="P1" s="82" t="s">
        <v>123</v>
      </c>
      <c r="Q1" s="82" t="s">
        <v>124</v>
      </c>
      <c r="R1" s="82" t="s">
        <v>125</v>
      </c>
      <c r="S1" s="82" t="s">
        <v>126</v>
      </c>
      <c r="T1" s="82" t="s">
        <v>127</v>
      </c>
      <c r="U1" s="82" t="s">
        <v>128</v>
      </c>
      <c r="V1" s="83" t="s">
        <v>129</v>
      </c>
      <c r="W1" s="82" t="s">
        <v>130</v>
      </c>
      <c r="X1" s="82" t="s">
        <v>131</v>
      </c>
      <c r="Y1" s="82" t="s">
        <v>132</v>
      </c>
      <c r="Z1" s="82" t="s">
        <v>133</v>
      </c>
      <c r="AA1" s="82" t="s">
        <v>134</v>
      </c>
      <c r="AB1" s="82" t="s">
        <v>135</v>
      </c>
    </row>
    <row r="2" spans="1:29" ht="198">
      <c r="A2" s="204"/>
      <c r="B2" s="204"/>
      <c r="C2" s="204"/>
      <c r="D2" s="207"/>
      <c r="E2" s="127" t="s">
        <v>168</v>
      </c>
      <c r="F2" s="128" t="s">
        <v>184</v>
      </c>
      <c r="G2" s="128" t="s">
        <v>169</v>
      </c>
      <c r="H2" s="129" t="s">
        <v>185</v>
      </c>
      <c r="I2" s="128" t="s">
        <v>170</v>
      </c>
      <c r="J2" s="128" t="s">
        <v>234</v>
      </c>
      <c r="K2" s="128" t="s">
        <v>171</v>
      </c>
      <c r="L2" s="128" t="s">
        <v>172</v>
      </c>
      <c r="M2" s="128" t="s">
        <v>173</v>
      </c>
      <c r="N2" s="128" t="s">
        <v>182</v>
      </c>
      <c r="O2" s="128" t="s">
        <v>183</v>
      </c>
      <c r="P2" s="129" t="s">
        <v>174</v>
      </c>
      <c r="Q2" s="128" t="s">
        <v>175</v>
      </c>
      <c r="R2" s="128" t="s">
        <v>176</v>
      </c>
      <c r="S2" s="128" t="s">
        <v>235</v>
      </c>
      <c r="T2" s="128" t="s">
        <v>236</v>
      </c>
      <c r="U2" s="128" t="s">
        <v>237</v>
      </c>
      <c r="V2" s="129" t="s">
        <v>238</v>
      </c>
      <c r="W2" s="128" t="s">
        <v>177</v>
      </c>
      <c r="X2" s="128" t="s">
        <v>178</v>
      </c>
      <c r="Y2" s="129" t="s">
        <v>179</v>
      </c>
      <c r="Z2" s="128" t="s">
        <v>239</v>
      </c>
      <c r="AA2" s="129" t="s">
        <v>180</v>
      </c>
      <c r="AB2" s="130" t="s">
        <v>181</v>
      </c>
    </row>
    <row r="3" spans="1:29">
      <c r="A3" s="204"/>
      <c r="B3" s="204"/>
      <c r="C3" s="204"/>
      <c r="D3" s="207"/>
      <c r="E3" s="85">
        <v>1</v>
      </c>
      <c r="F3" s="86">
        <v>2</v>
      </c>
      <c r="G3" s="86">
        <v>2</v>
      </c>
      <c r="H3" s="87">
        <v>3</v>
      </c>
      <c r="I3" s="87">
        <v>3</v>
      </c>
      <c r="J3" s="87">
        <v>3</v>
      </c>
      <c r="K3" s="87">
        <v>3</v>
      </c>
      <c r="L3" s="87">
        <v>3</v>
      </c>
      <c r="M3" s="87">
        <v>3</v>
      </c>
      <c r="N3" s="87">
        <v>3</v>
      </c>
      <c r="O3" s="88">
        <v>4</v>
      </c>
      <c r="P3" s="88">
        <v>4</v>
      </c>
      <c r="Q3" s="88">
        <v>4</v>
      </c>
      <c r="R3" s="88">
        <v>4</v>
      </c>
      <c r="S3" s="89">
        <v>5</v>
      </c>
      <c r="T3" s="89">
        <v>5</v>
      </c>
      <c r="U3" s="89">
        <v>5</v>
      </c>
      <c r="V3" s="90">
        <v>1</v>
      </c>
      <c r="W3" s="91">
        <v>1</v>
      </c>
      <c r="X3" s="91">
        <v>1</v>
      </c>
      <c r="Y3" s="91">
        <v>1</v>
      </c>
      <c r="Z3" s="91">
        <v>1</v>
      </c>
      <c r="AA3" s="91">
        <v>1</v>
      </c>
      <c r="AB3" s="92">
        <v>1</v>
      </c>
    </row>
    <row r="4" spans="1:29" s="118" customFormat="1" ht="16.5" customHeight="1">
      <c r="A4" s="205"/>
      <c r="B4" s="205"/>
      <c r="C4" s="205"/>
      <c r="D4" s="208"/>
      <c r="E4" s="174"/>
      <c r="F4" s="175"/>
      <c r="G4" s="175"/>
      <c r="H4" s="175"/>
      <c r="I4" s="175" t="s">
        <v>160</v>
      </c>
      <c r="J4" s="175"/>
      <c r="K4" s="175" t="s">
        <v>160</v>
      </c>
      <c r="L4" s="175"/>
      <c r="M4" s="175"/>
      <c r="N4" s="175"/>
      <c r="O4" s="175" t="s">
        <v>160</v>
      </c>
      <c r="P4" s="175" t="s">
        <v>160</v>
      </c>
      <c r="Q4" s="175" t="s">
        <v>160</v>
      </c>
      <c r="R4" s="175" t="s">
        <v>160</v>
      </c>
      <c r="S4" s="176"/>
      <c r="T4" s="175"/>
      <c r="U4" s="175" t="s">
        <v>160</v>
      </c>
      <c r="V4" s="177"/>
      <c r="W4" s="176"/>
      <c r="X4" s="176"/>
      <c r="Y4" s="175" t="s">
        <v>160</v>
      </c>
      <c r="Z4" s="176"/>
      <c r="AA4" s="176"/>
      <c r="AB4" s="176"/>
      <c r="AC4" s="120"/>
    </row>
    <row r="5" spans="1:29" s="126" customFormat="1">
      <c r="A5" s="123" t="s">
        <v>208</v>
      </c>
      <c r="B5" s="124" t="s">
        <v>220</v>
      </c>
      <c r="C5" s="124" t="str">
        <f>Engine!C5</f>
        <v>NOT DPIA</v>
      </c>
      <c r="D5" s="124">
        <f>Engine!D5</f>
        <v>4</v>
      </c>
      <c r="E5" s="124" t="s">
        <v>44</v>
      </c>
      <c r="F5" s="124"/>
      <c r="G5" s="124"/>
      <c r="H5" s="124"/>
      <c r="I5" s="124"/>
      <c r="J5" s="124"/>
      <c r="K5" s="124"/>
      <c r="L5" s="124"/>
      <c r="M5" s="124" t="s">
        <v>44</v>
      </c>
      <c r="N5" s="124"/>
      <c r="O5" s="124"/>
      <c r="P5" s="124"/>
      <c r="Q5" s="124"/>
      <c r="R5" s="124"/>
      <c r="S5" s="124"/>
      <c r="T5" s="124"/>
      <c r="U5" s="124"/>
      <c r="V5" s="125" t="s">
        <v>44</v>
      </c>
      <c r="W5" s="124"/>
      <c r="X5" s="124"/>
      <c r="Y5" s="124"/>
      <c r="Z5" s="124"/>
      <c r="AA5" s="124"/>
      <c r="AB5" s="124"/>
    </row>
    <row r="6" spans="1:29" s="126" customFormat="1">
      <c r="A6" s="123" t="s">
        <v>209</v>
      </c>
      <c r="B6" s="124" t="s">
        <v>221</v>
      </c>
      <c r="C6" s="124" t="str">
        <f>Engine!C6</f>
        <v>NOT DPIA</v>
      </c>
      <c r="D6" s="124">
        <f>Engine!D6</f>
        <v>2</v>
      </c>
      <c r="E6" s="124" t="s">
        <v>44</v>
      </c>
      <c r="F6" s="124"/>
      <c r="G6" s="124"/>
      <c r="H6" s="124"/>
      <c r="I6" s="124"/>
      <c r="J6" s="124"/>
      <c r="K6" s="124"/>
      <c r="L6" s="124"/>
      <c r="M6" s="124"/>
      <c r="N6" s="124"/>
      <c r="O6" s="124"/>
      <c r="P6" s="124"/>
      <c r="Q6" s="124"/>
      <c r="R6" s="124"/>
      <c r="S6" s="124"/>
      <c r="T6" s="124"/>
      <c r="U6" s="124"/>
      <c r="V6" s="125" t="s">
        <v>44</v>
      </c>
      <c r="W6" s="124"/>
      <c r="X6" s="124"/>
      <c r="Y6" s="124"/>
      <c r="Z6" s="124"/>
      <c r="AA6" s="124"/>
      <c r="AB6" s="124"/>
    </row>
    <row r="7" spans="1:29" s="120" customFormat="1">
      <c r="A7" s="119" t="s">
        <v>210</v>
      </c>
      <c r="B7" s="94" t="s">
        <v>222</v>
      </c>
      <c r="C7" s="94" t="str">
        <f>Engine!C7</f>
        <v>NOT DPIA</v>
      </c>
      <c r="D7" s="94">
        <f>Engine!D7</f>
        <v>4</v>
      </c>
      <c r="E7" s="94" t="s">
        <v>44</v>
      </c>
      <c r="F7" s="94"/>
      <c r="G7" s="94"/>
      <c r="H7" s="94"/>
      <c r="I7" s="94"/>
      <c r="J7" s="94"/>
      <c r="K7" s="94"/>
      <c r="L7" s="94"/>
      <c r="M7" s="94" t="s">
        <v>44</v>
      </c>
      <c r="N7" s="94"/>
      <c r="O7" s="94"/>
      <c r="P7" s="94"/>
      <c r="Q7" s="94"/>
      <c r="R7" s="94"/>
      <c r="S7" s="94"/>
      <c r="T7" s="94"/>
      <c r="U7" s="94"/>
      <c r="V7" s="121" t="s">
        <v>44</v>
      </c>
      <c r="W7" s="94"/>
      <c r="X7" s="94"/>
      <c r="Y7" s="94"/>
      <c r="Z7" s="94"/>
      <c r="AA7" s="94"/>
      <c r="AB7" s="94"/>
    </row>
    <row r="8" spans="1:29" s="126" customFormat="1">
      <c r="A8" s="123" t="s">
        <v>210</v>
      </c>
      <c r="B8" s="124" t="s">
        <v>46</v>
      </c>
      <c r="C8" s="124" t="str">
        <f>Engine!C8</f>
        <v>NOT DPIA</v>
      </c>
      <c r="D8" s="124">
        <f>Engine!D8</f>
        <v>4</v>
      </c>
      <c r="E8" s="124" t="s">
        <v>44</v>
      </c>
      <c r="F8" s="124"/>
      <c r="G8" s="124"/>
      <c r="H8" s="124"/>
      <c r="I8" s="124"/>
      <c r="J8" s="124"/>
      <c r="K8" s="124"/>
      <c r="L8" s="124"/>
      <c r="M8" s="124" t="s">
        <v>44</v>
      </c>
      <c r="N8" s="124"/>
      <c r="O8" s="124"/>
      <c r="P8" s="124"/>
      <c r="Q8" s="124"/>
      <c r="R8" s="124"/>
      <c r="S8" s="124"/>
      <c r="T8" s="124"/>
      <c r="U8" s="124"/>
      <c r="V8" s="125" t="s">
        <v>44</v>
      </c>
      <c r="W8" s="124"/>
      <c r="X8" s="124"/>
      <c r="Y8" s="124"/>
      <c r="Z8" s="124"/>
      <c r="AA8" s="124"/>
      <c r="AB8" s="124"/>
    </row>
    <row r="9" spans="1:29" s="120" customFormat="1">
      <c r="A9" s="119" t="s">
        <v>211</v>
      </c>
      <c r="B9" s="94" t="s">
        <v>223</v>
      </c>
      <c r="C9" s="94" t="str">
        <f>Engine!C9</f>
        <v>DPIA</v>
      </c>
      <c r="D9" s="94">
        <f>Engine!D9</f>
        <v>5</v>
      </c>
      <c r="E9" s="94" t="s">
        <v>44</v>
      </c>
      <c r="F9" s="94"/>
      <c r="G9" s="94"/>
      <c r="H9" s="94"/>
      <c r="I9" s="94"/>
      <c r="J9" s="94"/>
      <c r="K9" s="94"/>
      <c r="L9" s="94"/>
      <c r="M9" s="94"/>
      <c r="N9" s="94"/>
      <c r="O9" s="94"/>
      <c r="P9" s="94"/>
      <c r="Q9" s="94"/>
      <c r="R9" s="94"/>
      <c r="S9" s="94" t="s">
        <v>44</v>
      </c>
      <c r="T9" s="94" t="s">
        <v>44</v>
      </c>
      <c r="U9" s="94" t="s">
        <v>44</v>
      </c>
      <c r="V9" s="121" t="s">
        <v>44</v>
      </c>
      <c r="W9" s="94"/>
      <c r="X9" s="94"/>
      <c r="Y9" s="94"/>
      <c r="Z9" s="94"/>
      <c r="AA9" s="94"/>
      <c r="AB9" s="94"/>
    </row>
    <row r="10" spans="1:29" s="126" customFormat="1">
      <c r="A10" s="123" t="s">
        <v>211</v>
      </c>
      <c r="B10" s="124" t="s">
        <v>46</v>
      </c>
      <c r="C10" s="124" t="str">
        <f>Engine!C10</f>
        <v>DPIA</v>
      </c>
      <c r="D10" s="124">
        <f>Engine!D10</f>
        <v>5</v>
      </c>
      <c r="E10" s="124" t="s">
        <v>44</v>
      </c>
      <c r="F10" s="124"/>
      <c r="G10" s="124"/>
      <c r="H10" s="124"/>
      <c r="I10" s="124"/>
      <c r="J10" s="124"/>
      <c r="K10" s="124"/>
      <c r="L10" s="124"/>
      <c r="M10" s="124"/>
      <c r="N10" s="124"/>
      <c r="O10" s="124"/>
      <c r="P10" s="124"/>
      <c r="Q10" s="124"/>
      <c r="R10" s="124"/>
      <c r="S10" s="124" t="s">
        <v>44</v>
      </c>
      <c r="T10" s="124" t="s">
        <v>44</v>
      </c>
      <c r="U10" s="124" t="s">
        <v>44</v>
      </c>
      <c r="V10" s="125" t="s">
        <v>44</v>
      </c>
      <c r="W10" s="124"/>
      <c r="X10" s="124"/>
      <c r="Y10" s="124"/>
      <c r="Z10" s="124"/>
      <c r="AA10" s="124"/>
      <c r="AB10" s="124"/>
    </row>
    <row r="11" spans="1:29" s="120" customFormat="1">
      <c r="A11" s="119" t="s">
        <v>212</v>
      </c>
      <c r="B11" s="94" t="s">
        <v>224</v>
      </c>
      <c r="C11" s="94" t="str">
        <f>Engine!C11</f>
        <v>NOT DPIA</v>
      </c>
      <c r="D11" s="94">
        <f>Engine!D11</f>
        <v>5</v>
      </c>
      <c r="E11" s="94" t="s">
        <v>44</v>
      </c>
      <c r="F11" s="94"/>
      <c r="G11" s="94"/>
      <c r="H11" s="94"/>
      <c r="I11" s="94"/>
      <c r="J11" s="94"/>
      <c r="K11" s="94"/>
      <c r="L11" s="94"/>
      <c r="M11" s="94" t="s">
        <v>44</v>
      </c>
      <c r="N11" s="94"/>
      <c r="O11" s="94"/>
      <c r="P11" s="94"/>
      <c r="Q11" s="94"/>
      <c r="R11" s="94"/>
      <c r="S11" s="94" t="s">
        <v>44</v>
      </c>
      <c r="T11" s="94"/>
      <c r="U11" s="94"/>
      <c r="V11" s="121" t="s">
        <v>44</v>
      </c>
      <c r="W11" s="94"/>
      <c r="X11" s="94"/>
      <c r="Y11" s="94"/>
      <c r="Z11" s="94"/>
      <c r="AA11" s="94"/>
      <c r="AB11" s="94"/>
    </row>
    <row r="12" spans="1:29" s="126" customFormat="1">
      <c r="A12" s="123" t="s">
        <v>212</v>
      </c>
      <c r="B12" s="124" t="s">
        <v>46</v>
      </c>
      <c r="C12" s="124" t="str">
        <f>Engine!C12</f>
        <v>NOT DPIA</v>
      </c>
      <c r="D12" s="124">
        <f>Engine!D12</f>
        <v>5</v>
      </c>
      <c r="E12" s="124" t="s">
        <v>44</v>
      </c>
      <c r="F12" s="124"/>
      <c r="G12" s="124"/>
      <c r="H12" s="124"/>
      <c r="I12" s="124"/>
      <c r="J12" s="124"/>
      <c r="K12" s="124"/>
      <c r="L12" s="124"/>
      <c r="M12" s="124" t="s">
        <v>44</v>
      </c>
      <c r="N12" s="124"/>
      <c r="O12" s="124"/>
      <c r="P12" s="124"/>
      <c r="Q12" s="124"/>
      <c r="R12" s="124"/>
      <c r="S12" s="124" t="s">
        <v>44</v>
      </c>
      <c r="T12" s="124"/>
      <c r="U12" s="124"/>
      <c r="V12" s="125" t="s">
        <v>44</v>
      </c>
      <c r="W12" s="124"/>
      <c r="X12" s="124"/>
      <c r="Y12" s="124"/>
      <c r="Z12" s="124"/>
      <c r="AA12" s="124"/>
      <c r="AB12" s="124"/>
    </row>
    <row r="13" spans="1:29" s="120" customFormat="1">
      <c r="A13" s="119" t="s">
        <v>213</v>
      </c>
      <c r="B13" s="94" t="s">
        <v>225</v>
      </c>
      <c r="C13" s="94" t="str">
        <f>Engine!C13</f>
        <v>NOT DPIA</v>
      </c>
      <c r="D13" s="94">
        <f>Engine!D13</f>
        <v>2</v>
      </c>
      <c r="E13" s="94" t="s">
        <v>44</v>
      </c>
      <c r="F13" s="94"/>
      <c r="G13" s="94"/>
      <c r="H13" s="94"/>
      <c r="I13" s="94"/>
      <c r="J13" s="94"/>
      <c r="K13" s="94"/>
      <c r="L13" s="94"/>
      <c r="M13" s="94"/>
      <c r="N13" s="94"/>
      <c r="O13" s="94"/>
      <c r="P13" s="94"/>
      <c r="Q13" s="94"/>
      <c r="R13" s="94"/>
      <c r="S13" s="94"/>
      <c r="T13" s="94"/>
      <c r="U13" s="94"/>
      <c r="V13" s="121" t="s">
        <v>44</v>
      </c>
      <c r="W13" s="94"/>
      <c r="X13" s="94"/>
      <c r="Y13" s="94"/>
      <c r="Z13" s="94"/>
      <c r="AA13" s="94"/>
      <c r="AB13" s="94"/>
    </row>
    <row r="14" spans="1:29" s="126" customFormat="1">
      <c r="A14" s="123" t="s">
        <v>213</v>
      </c>
      <c r="B14" s="124" t="s">
        <v>46</v>
      </c>
      <c r="C14" s="124" t="str">
        <f>Engine!C14</f>
        <v>NOT DPIA</v>
      </c>
      <c r="D14" s="124">
        <f>Engine!D14</f>
        <v>2</v>
      </c>
      <c r="E14" s="124" t="s">
        <v>44</v>
      </c>
      <c r="F14" s="124"/>
      <c r="G14" s="124"/>
      <c r="H14" s="124"/>
      <c r="I14" s="124"/>
      <c r="J14" s="124"/>
      <c r="K14" s="124"/>
      <c r="L14" s="124"/>
      <c r="M14" s="124"/>
      <c r="N14" s="124"/>
      <c r="O14" s="124"/>
      <c r="P14" s="124"/>
      <c r="Q14" s="124"/>
      <c r="R14" s="124"/>
      <c r="S14" s="124"/>
      <c r="T14" s="124"/>
      <c r="U14" s="124"/>
      <c r="V14" s="125" t="s">
        <v>44</v>
      </c>
      <c r="W14" s="124"/>
      <c r="X14" s="124"/>
      <c r="Y14" s="124"/>
      <c r="Z14" s="124"/>
      <c r="AA14" s="124"/>
      <c r="AB14" s="124"/>
    </row>
    <row r="15" spans="1:29" s="120" customFormat="1">
      <c r="A15" s="119" t="s">
        <v>214</v>
      </c>
      <c r="B15" s="94"/>
      <c r="C15" s="94" t="str">
        <f>Engine!C15</f>
        <v>NOT DPIA</v>
      </c>
      <c r="D15" s="94">
        <f>Engine!D15</f>
        <v>2</v>
      </c>
      <c r="E15" s="94" t="s">
        <v>44</v>
      </c>
      <c r="F15" s="94"/>
      <c r="G15" s="94"/>
      <c r="H15" s="94"/>
      <c r="I15" s="94"/>
      <c r="J15" s="94"/>
      <c r="K15" s="94"/>
      <c r="L15" s="94"/>
      <c r="M15" s="94"/>
      <c r="N15" s="94"/>
      <c r="O15" s="94"/>
      <c r="P15" s="94"/>
      <c r="Q15" s="94"/>
      <c r="R15" s="94"/>
      <c r="S15" s="94"/>
      <c r="T15" s="94"/>
      <c r="U15" s="94"/>
      <c r="V15" s="121" t="s">
        <v>44</v>
      </c>
      <c r="W15" s="94"/>
      <c r="X15" s="94"/>
      <c r="Y15" s="94"/>
      <c r="Z15" s="94"/>
      <c r="AA15" s="94"/>
      <c r="AB15" s="94"/>
    </row>
  </sheetData>
  <autoFilter ref="A1:AB15"/>
  <mergeCells count="4">
    <mergeCell ref="A1:A4"/>
    <mergeCell ref="B1:B4"/>
    <mergeCell ref="C1:C4"/>
    <mergeCell ref="D1:D4"/>
  </mergeCells>
  <conditionalFormatting sqref="D5:D15">
    <cfRule type="cellIs" dxfId="306" priority="1" operator="equal">
      <formula>1</formula>
    </cfRule>
    <cfRule type="cellIs" dxfId="305" priority="15" operator="equal">
      <formula>2</formula>
    </cfRule>
    <cfRule type="cellIs" dxfId="304" priority="16" operator="equal">
      <formula>3</formula>
    </cfRule>
    <cfRule type="cellIs" dxfId="303" priority="17" operator="equal">
      <formula>4</formula>
    </cfRule>
    <cfRule type="cellIs" dxfId="302" priority="18" operator="equal">
      <formula>5</formula>
    </cfRule>
  </conditionalFormatting>
  <conditionalFormatting sqref="C5:C15">
    <cfRule type="cellIs" dxfId="301" priority="11" operator="equal">
      <formula>2</formula>
    </cfRule>
    <cfRule type="cellIs" dxfId="300" priority="12" operator="equal">
      <formula>3</formula>
    </cfRule>
    <cfRule type="cellIs" dxfId="299" priority="13" operator="equal">
      <formula>4</formula>
    </cfRule>
    <cfRule type="cellIs" dxfId="298" priority="14" operator="equal">
      <formula>5</formula>
    </cfRule>
  </conditionalFormatting>
  <conditionalFormatting sqref="C5:C15">
    <cfRule type="cellIs" dxfId="297" priority="2" operator="equal">
      <formula>"DPIA"</formula>
    </cfRule>
  </conditionalFormatting>
  <pageMargins left="0.7" right="0.7" top="0.78740157499999996" bottom="0.78740157499999996"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Engine!$AD$1:$AD$3</xm:f>
          </x14:formula1>
          <xm:sqref>E5:AB15</xm:sqref>
        </x14:dataValidation>
        <x14:dataValidation type="list" allowBlank="1" showInputMessage="1" showErrorMessage="1">
          <x14:formula1>
            <xm:f>'Mira technickych opatreni'!$A$3:$A$16</xm:f>
          </x14:formula1>
          <xm:sqref>B5:B15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zoomScale="80" zoomScaleNormal="80" workbookViewId="0"/>
  </sheetViews>
  <sheetFormatPr defaultRowHeight="15.6"/>
  <cols>
    <col min="1" max="1" width="33.796875" style="172" customWidth="1"/>
    <col min="2" max="2" width="36.5" style="172" customWidth="1"/>
    <col min="3" max="3" width="20.296875" customWidth="1"/>
    <col min="4" max="4" width="19.796875" customWidth="1"/>
    <col min="5" max="5" width="16.59765625" customWidth="1"/>
    <col min="7" max="7" width="17.19921875" bestFit="1" customWidth="1"/>
  </cols>
  <sheetData>
    <row r="1" spans="1:5" ht="41.4">
      <c r="A1" s="170" t="s">
        <v>167</v>
      </c>
      <c r="B1" s="170" t="s">
        <v>166</v>
      </c>
      <c r="C1" s="131" t="str">
        <f>'Mira technickych opatreni'!B1</f>
        <v>Pravděpodobnost IT hrozby (1-nízká, 3 vysoká)</v>
      </c>
      <c r="D1" s="131" t="str">
        <f>'dopady na SÚ'!D1:D4</f>
        <v>Úroveň dopadu na SÚ (1 - nízký, 5 - vysoký)</v>
      </c>
      <c r="E1" s="131" t="s">
        <v>207</v>
      </c>
    </row>
    <row r="2" spans="1:5">
      <c r="A2" s="171" t="str">
        <f>'dopady na SÚ'!A5</f>
        <v>Personálně-mzdová agenda</v>
      </c>
      <c r="B2" s="171" t="str">
        <f>'dopady na SÚ'!B5</f>
        <v>Personálně-mzdový</v>
      </c>
      <c r="C2" s="119">
        <v>3</v>
      </c>
      <c r="D2" s="119">
        <f>'dopady na SÚ'!D5</f>
        <v>4</v>
      </c>
      <c r="E2" s="119">
        <f>C2*D2</f>
        <v>12</v>
      </c>
    </row>
    <row r="3" spans="1:5">
      <c r="A3" s="171" t="str">
        <f>'dopady na SÚ'!A6</f>
        <v>Úsek ekonomicko-provozní</v>
      </c>
      <c r="B3" s="171" t="str">
        <f>'dopady na SÚ'!B6</f>
        <v>Ekonomicko-provozní</v>
      </c>
      <c r="C3" s="119">
        <v>3</v>
      </c>
      <c r="D3" s="119">
        <f>'dopady na SÚ'!D6</f>
        <v>2</v>
      </c>
      <c r="E3" s="119">
        <f t="shared" ref="E3:E12" si="0">C3*D3</f>
        <v>6</v>
      </c>
    </row>
    <row r="4" spans="1:5">
      <c r="A4" s="171" t="str">
        <f>'dopady na SÚ'!A7</f>
        <v xml:space="preserve">Agenda pedagogiky </v>
      </c>
      <c r="B4" s="171" t="str">
        <f>'dopady na SÚ'!B7</f>
        <v>IS pedagogika</v>
      </c>
      <c r="C4" s="119">
        <v>3</v>
      </c>
      <c r="D4" s="119">
        <f>'dopady na SÚ'!D7</f>
        <v>4</v>
      </c>
      <c r="E4" s="119">
        <f t="shared" si="0"/>
        <v>12</v>
      </c>
    </row>
    <row r="5" spans="1:5">
      <c r="A5" s="171" t="str">
        <f>'dopady na SÚ'!A8</f>
        <v xml:space="preserve">Agenda pedagogiky </v>
      </c>
      <c r="B5" s="171" t="str">
        <f>'dopady na SÚ'!B8</f>
        <v>Ostatní</v>
      </c>
      <c r="C5" s="119">
        <v>3</v>
      </c>
      <c r="D5" s="119">
        <f>'dopady na SÚ'!D8</f>
        <v>4</v>
      </c>
      <c r="E5" s="119">
        <f t="shared" si="0"/>
        <v>12</v>
      </c>
    </row>
    <row r="6" spans="1:5">
      <c r="A6" s="171" t="str">
        <f>'dopady na SÚ'!A9</f>
        <v>Poskytování zdravotních služeb</v>
      </c>
      <c r="B6" s="171" t="str">
        <f>'dopady na SÚ'!B9</f>
        <v>IS zdravotních služeb</v>
      </c>
      <c r="C6" s="119">
        <v>3</v>
      </c>
      <c r="D6" s="119">
        <f>'dopady na SÚ'!D9</f>
        <v>5</v>
      </c>
      <c r="E6" s="119">
        <f t="shared" si="0"/>
        <v>15</v>
      </c>
    </row>
    <row r="7" spans="1:5">
      <c r="A7" s="171" t="str">
        <f>'dopady na SÚ'!A10</f>
        <v>Poskytování zdravotních služeb</v>
      </c>
      <c r="B7" s="171" t="str">
        <f>'dopady na SÚ'!B10</f>
        <v>Ostatní</v>
      </c>
      <c r="C7" s="119">
        <v>3</v>
      </c>
      <c r="D7" s="119">
        <f>'dopady na SÚ'!D10</f>
        <v>5</v>
      </c>
      <c r="E7" s="119">
        <f t="shared" si="0"/>
        <v>15</v>
      </c>
    </row>
    <row r="8" spans="1:5">
      <c r="A8" s="171" t="str">
        <f>'dopady na SÚ'!A11</f>
        <v>Poskytování sociálních služeb</v>
      </c>
      <c r="B8" s="171" t="str">
        <f>'dopady na SÚ'!B11</f>
        <v>IS sociálních služeb</v>
      </c>
      <c r="C8" s="119">
        <v>3</v>
      </c>
      <c r="D8" s="119">
        <f>'dopady na SÚ'!D11</f>
        <v>5</v>
      </c>
      <c r="E8" s="119">
        <f t="shared" si="0"/>
        <v>15</v>
      </c>
    </row>
    <row r="9" spans="1:5">
      <c r="A9" s="171" t="str">
        <f>'dopady na SÚ'!A12</f>
        <v>Poskytování sociálních služeb</v>
      </c>
      <c r="B9" s="171" t="str">
        <f>'dopady na SÚ'!B12</f>
        <v>Ostatní</v>
      </c>
      <c r="C9" s="119">
        <v>3</v>
      </c>
      <c r="D9" s="119">
        <f>'dopady na SÚ'!D12</f>
        <v>5</v>
      </c>
      <c r="E9" s="119">
        <f t="shared" si="0"/>
        <v>15</v>
      </c>
    </row>
    <row r="10" spans="1:5">
      <c r="A10" s="171" t="str">
        <f>'dopady na SÚ'!A13</f>
        <v>Knihovnické a informační služby</v>
      </c>
      <c r="B10" s="171" t="str">
        <f>'dopady na SÚ'!B13</f>
        <v>IS knihovnické a informační služby</v>
      </c>
      <c r="C10" s="119">
        <v>3</v>
      </c>
      <c r="D10" s="119">
        <f>'dopady na SÚ'!D13</f>
        <v>2</v>
      </c>
      <c r="E10" s="119">
        <f t="shared" si="0"/>
        <v>6</v>
      </c>
    </row>
    <row r="11" spans="1:5">
      <c r="A11" s="171" t="str">
        <f>'dopady na SÚ'!A14</f>
        <v>Knihovnické a informační služby</v>
      </c>
      <c r="B11" s="171" t="str">
        <f>'dopady na SÚ'!B14</f>
        <v>Ostatní</v>
      </c>
      <c r="C11" s="119">
        <v>3</v>
      </c>
      <c r="D11" s="119">
        <f>'dopady na SÚ'!D14</f>
        <v>2</v>
      </c>
      <c r="E11" s="119">
        <f t="shared" si="0"/>
        <v>6</v>
      </c>
    </row>
    <row r="12" spans="1:5">
      <c r="A12" s="171" t="str">
        <f>'dopady na SÚ'!A15</f>
        <v>Agenda dopravní obslužnosti</v>
      </c>
      <c r="B12" s="171">
        <f>'dopady na SÚ'!B15</f>
        <v>0</v>
      </c>
      <c r="C12" s="119">
        <v>3</v>
      </c>
      <c r="D12" s="119">
        <f>'dopady na SÚ'!D15</f>
        <v>2</v>
      </c>
      <c r="E12" s="119">
        <f t="shared" si="0"/>
        <v>6</v>
      </c>
    </row>
    <row r="13" spans="1:5">
      <c r="A13" s="171"/>
      <c r="B13" s="171"/>
      <c r="C13" s="119"/>
      <c r="D13" s="119"/>
      <c r="E13" s="119"/>
    </row>
    <row r="14" spans="1:5">
      <c r="A14" s="171"/>
      <c r="B14" s="171"/>
      <c r="C14" s="119"/>
      <c r="D14" s="119"/>
      <c r="E14" s="119"/>
    </row>
    <row r="15" spans="1:5">
      <c r="A15" s="171"/>
      <c r="B15" s="171"/>
      <c r="C15" s="119"/>
      <c r="D15" s="119"/>
      <c r="E15" s="119"/>
    </row>
    <row r="16" spans="1:5">
      <c r="A16" s="171"/>
      <c r="B16" s="171"/>
      <c r="C16" s="119"/>
      <c r="D16" s="119"/>
      <c r="E16" s="119"/>
    </row>
    <row r="17" spans="1:5">
      <c r="A17" s="171"/>
      <c r="B17" s="171"/>
      <c r="C17" s="119"/>
      <c r="D17" s="119"/>
      <c r="E17" s="119"/>
    </row>
    <row r="18" spans="1:5">
      <c r="A18" s="171"/>
      <c r="B18" s="171"/>
      <c r="C18" s="119"/>
      <c r="D18" s="119"/>
      <c r="E18" s="119"/>
    </row>
    <row r="19" spans="1:5">
      <c r="A19" s="171"/>
      <c r="B19" s="171"/>
      <c r="C19" s="119"/>
      <c r="D19" s="119"/>
      <c r="E19" s="119"/>
    </row>
    <row r="20" spans="1:5">
      <c r="A20" s="171"/>
      <c r="B20" s="171"/>
      <c r="C20" s="119"/>
      <c r="D20" s="119"/>
      <c r="E20" s="119"/>
    </row>
    <row r="21" spans="1:5">
      <c r="A21" s="171"/>
      <c r="B21" s="171"/>
      <c r="C21" s="119"/>
      <c r="D21" s="119"/>
      <c r="E21" s="119"/>
    </row>
    <row r="22" spans="1:5">
      <c r="A22" s="171"/>
      <c r="B22" s="171"/>
      <c r="C22" s="119"/>
      <c r="D22" s="119"/>
      <c r="E22" s="119"/>
    </row>
    <row r="23" spans="1:5">
      <c r="A23" s="171"/>
      <c r="B23" s="171"/>
      <c r="C23" s="119"/>
      <c r="D23" s="119"/>
      <c r="E23" s="119"/>
    </row>
    <row r="24" spans="1:5">
      <c r="A24" s="171"/>
      <c r="B24" s="171"/>
      <c r="C24" s="119"/>
      <c r="D24" s="119"/>
      <c r="E24" s="119"/>
    </row>
    <row r="25" spans="1:5">
      <c r="A25" s="171"/>
      <c r="B25" s="171"/>
      <c r="C25" s="119"/>
      <c r="D25" s="119"/>
      <c r="E25" s="119"/>
    </row>
    <row r="26" spans="1:5">
      <c r="A26" s="171"/>
      <c r="B26" s="171"/>
      <c r="C26" s="119"/>
      <c r="D26" s="119"/>
      <c r="E26" s="119"/>
    </row>
    <row r="27" spans="1:5">
      <c r="A27" s="171"/>
      <c r="B27" s="171"/>
      <c r="C27" s="119"/>
      <c r="D27" s="119"/>
      <c r="E27" s="119"/>
    </row>
    <row r="28" spans="1:5">
      <c r="A28" s="171"/>
      <c r="B28" s="171"/>
      <c r="C28" s="119"/>
      <c r="D28" s="119"/>
      <c r="E28" s="119"/>
    </row>
    <row r="29" spans="1:5">
      <c r="A29" s="171"/>
      <c r="B29" s="171"/>
      <c r="C29" s="119"/>
      <c r="D29" s="119"/>
      <c r="E29" s="119"/>
    </row>
    <row r="30" spans="1:5">
      <c r="A30" s="171"/>
      <c r="B30" s="171"/>
      <c r="C30" s="119"/>
      <c r="D30" s="119"/>
      <c r="E30" s="119"/>
    </row>
    <row r="31" spans="1:5">
      <c r="A31" s="171"/>
      <c r="B31" s="171"/>
      <c r="C31" s="119"/>
      <c r="D31" s="119"/>
      <c r="E31" s="119"/>
    </row>
    <row r="32" spans="1:5">
      <c r="A32" s="171"/>
      <c r="B32" s="171"/>
      <c r="C32" s="119"/>
      <c r="D32" s="119"/>
      <c r="E32" s="119"/>
    </row>
    <row r="33" spans="1:5">
      <c r="A33" s="171"/>
      <c r="B33" s="171"/>
      <c r="C33" s="119"/>
      <c r="D33" s="119"/>
      <c r="E33" s="119"/>
    </row>
    <row r="34" spans="1:5">
      <c r="A34" s="171"/>
      <c r="B34" s="171"/>
      <c r="C34" s="119"/>
      <c r="D34" s="119"/>
      <c r="E34" s="119"/>
    </row>
    <row r="35" spans="1:5">
      <c r="A35" s="171"/>
      <c r="B35" s="171"/>
      <c r="C35" s="119"/>
      <c r="D35" s="119"/>
      <c r="E35" s="119"/>
    </row>
    <row r="36" spans="1:5">
      <c r="A36" s="171"/>
      <c r="B36" s="171"/>
      <c r="C36" s="119"/>
      <c r="D36" s="119"/>
      <c r="E36" s="119"/>
    </row>
    <row r="37" spans="1:5">
      <c r="A37" s="171"/>
      <c r="B37" s="171"/>
      <c r="C37" s="119"/>
      <c r="D37" s="119"/>
      <c r="E37" s="119"/>
    </row>
    <row r="38" spans="1:5">
      <c r="A38" s="171"/>
      <c r="B38" s="171"/>
      <c r="C38" s="119"/>
      <c r="D38" s="119"/>
      <c r="E38" s="119"/>
    </row>
    <row r="39" spans="1:5">
      <c r="A39" s="171"/>
      <c r="B39" s="171"/>
      <c r="C39" s="119"/>
      <c r="D39" s="119"/>
      <c r="E39" s="119"/>
    </row>
    <row r="40" spans="1:5">
      <c r="A40" s="171"/>
      <c r="B40" s="171"/>
      <c r="C40" s="119"/>
      <c r="D40" s="119"/>
      <c r="E40" s="119"/>
    </row>
    <row r="41" spans="1:5">
      <c r="A41" s="171"/>
      <c r="B41" s="171"/>
      <c r="C41" s="119"/>
      <c r="D41" s="119"/>
      <c r="E41" s="119"/>
    </row>
    <row r="42" spans="1:5">
      <c r="A42" s="171"/>
      <c r="B42" s="171"/>
      <c r="C42" s="119"/>
      <c r="D42" s="119"/>
      <c r="E42" s="119"/>
    </row>
    <row r="43" spans="1:5">
      <c r="A43" s="171"/>
      <c r="B43" s="171"/>
      <c r="C43" s="119"/>
      <c r="D43" s="119"/>
      <c r="E43" s="119"/>
    </row>
    <row r="44" spans="1:5">
      <c r="A44" s="171"/>
      <c r="B44" s="171"/>
      <c r="C44" s="119"/>
      <c r="D44" s="119"/>
      <c r="E44" s="119"/>
    </row>
    <row r="45" spans="1:5">
      <c r="A45" s="171"/>
      <c r="B45" s="171"/>
      <c r="C45" s="119"/>
      <c r="D45" s="119"/>
      <c r="E45" s="119"/>
    </row>
    <row r="46" spans="1:5">
      <c r="A46" s="171"/>
      <c r="B46" s="171"/>
      <c r="C46" s="119"/>
      <c r="D46" s="119"/>
      <c r="E46" s="119"/>
    </row>
    <row r="47" spans="1:5">
      <c r="A47" s="171"/>
      <c r="B47" s="171"/>
      <c r="C47" s="119"/>
      <c r="D47" s="119"/>
      <c r="E47" s="119"/>
    </row>
    <row r="48" spans="1:5">
      <c r="A48" s="171"/>
      <c r="B48" s="171"/>
      <c r="C48" s="119"/>
      <c r="D48" s="119"/>
      <c r="E48" s="119"/>
    </row>
    <row r="49" spans="1:5">
      <c r="A49" s="171"/>
      <c r="B49" s="171"/>
      <c r="C49" s="119"/>
      <c r="D49" s="119"/>
      <c r="E49" s="119"/>
    </row>
    <row r="50" spans="1:5">
      <c r="A50" s="171"/>
      <c r="B50" s="171"/>
      <c r="C50" s="119"/>
      <c r="D50" s="119"/>
      <c r="E50" s="119"/>
    </row>
    <row r="51" spans="1:5">
      <c r="A51" s="171"/>
      <c r="B51" s="171"/>
      <c r="C51" s="119"/>
      <c r="D51" s="119"/>
      <c r="E51" s="119"/>
    </row>
    <row r="52" spans="1:5">
      <c r="A52" s="171"/>
      <c r="B52" s="171"/>
      <c r="C52" s="119"/>
      <c r="D52" s="119"/>
      <c r="E52" s="119"/>
    </row>
    <row r="53" spans="1:5">
      <c r="A53" s="171"/>
      <c r="B53" s="171"/>
      <c r="C53" s="119"/>
      <c r="D53" s="119"/>
      <c r="E53" s="119"/>
    </row>
    <row r="54" spans="1:5">
      <c r="A54" s="171"/>
      <c r="B54" s="171"/>
      <c r="C54" s="119"/>
      <c r="D54" s="119"/>
      <c r="E54" s="119"/>
    </row>
    <row r="55" spans="1:5">
      <c r="A55" s="171"/>
      <c r="B55" s="171"/>
      <c r="C55" s="119"/>
      <c r="D55" s="119"/>
      <c r="E55" s="119"/>
    </row>
    <row r="56" spans="1:5">
      <c r="A56" s="171"/>
      <c r="B56" s="171"/>
      <c r="C56" s="119"/>
      <c r="D56" s="119"/>
      <c r="E56" s="119"/>
    </row>
  </sheetData>
  <autoFilter ref="A1:E56"/>
  <conditionalFormatting sqref="E1:E1048576">
    <cfRule type="colorScale" priority="3">
      <colorScale>
        <cfvo type="num" val="1"/>
        <cfvo type="num" val="7"/>
        <cfvo type="num" val="15"/>
        <color rgb="FF92D050"/>
        <color rgb="FFFFFF00"/>
        <color rgb="FFFF0000"/>
      </colorScale>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S15"/>
  <sheetViews>
    <sheetView showRowColHeaders="0" zoomScale="50" zoomScaleNormal="50" zoomScalePageLayoutView="63" workbookViewId="0"/>
  </sheetViews>
  <sheetFormatPr defaultColWidth="11" defaultRowHeight="15.6"/>
  <cols>
    <col min="1" max="1" width="29.59765625" customWidth="1"/>
    <col min="2" max="2" width="13.59765625" customWidth="1"/>
    <col min="3" max="3" width="21" customWidth="1"/>
    <col min="4" max="5" width="30.8984375" customWidth="1"/>
    <col min="6" max="19" width="26.09765625" customWidth="1"/>
    <col min="20" max="20" width="14.59765625" customWidth="1"/>
  </cols>
  <sheetData>
    <row r="1" spans="1:19" s="63" customFormat="1" ht="189" customHeight="1" thickBot="1">
      <c r="A1" s="60" t="s">
        <v>102</v>
      </c>
      <c r="B1" s="61" t="s">
        <v>56</v>
      </c>
      <c r="C1" s="61" t="s">
        <v>57</v>
      </c>
      <c r="D1" s="62" t="s">
        <v>58</v>
      </c>
      <c r="E1" s="62" t="s">
        <v>59</v>
      </c>
      <c r="F1" s="62" t="s">
        <v>240</v>
      </c>
      <c r="G1" s="62" t="s">
        <v>60</v>
      </c>
      <c r="H1" s="62" t="s">
        <v>61</v>
      </c>
      <c r="I1" s="62" t="s">
        <v>62</v>
      </c>
      <c r="J1" s="62" t="s">
        <v>63</v>
      </c>
      <c r="K1" s="62" t="s">
        <v>64</v>
      </c>
      <c r="L1" s="62" t="s">
        <v>241</v>
      </c>
      <c r="M1" s="62" t="s">
        <v>65</v>
      </c>
      <c r="N1" s="62" t="s">
        <v>66</v>
      </c>
      <c r="O1" s="62" t="s">
        <v>67</v>
      </c>
      <c r="P1" s="62" t="s">
        <v>68</v>
      </c>
      <c r="Q1" s="62" t="s">
        <v>69</v>
      </c>
      <c r="R1" s="62" t="s">
        <v>70</v>
      </c>
      <c r="S1" s="62" t="s">
        <v>71</v>
      </c>
    </row>
    <row r="2" spans="1:19" ht="61.35" customHeight="1" thickTop="1" thickBot="1">
      <c r="A2" s="72" t="s">
        <v>220</v>
      </c>
      <c r="B2" s="64" t="s">
        <v>72</v>
      </c>
      <c r="C2" s="65" t="s">
        <v>216</v>
      </c>
      <c r="D2" s="180" t="s">
        <v>227</v>
      </c>
      <c r="E2" s="180" t="s">
        <v>227</v>
      </c>
      <c r="F2" s="66" t="s">
        <v>74</v>
      </c>
      <c r="G2" s="66" t="s">
        <v>74</v>
      </c>
      <c r="H2" s="66" t="s">
        <v>74</v>
      </c>
      <c r="I2" s="180" t="s">
        <v>227</v>
      </c>
      <c r="J2" s="180" t="s">
        <v>227</v>
      </c>
      <c r="K2" s="66" t="s">
        <v>73</v>
      </c>
      <c r="L2" s="178" t="s">
        <v>218</v>
      </c>
      <c r="M2" s="66" t="s">
        <v>73</v>
      </c>
      <c r="N2" s="66" t="s">
        <v>74</v>
      </c>
      <c r="O2" s="66" t="s">
        <v>74</v>
      </c>
      <c r="P2" s="66" t="s">
        <v>74</v>
      </c>
      <c r="Q2" s="66" t="s">
        <v>74</v>
      </c>
      <c r="R2" s="66" t="s">
        <v>74</v>
      </c>
      <c r="S2" s="180" t="s">
        <v>227</v>
      </c>
    </row>
    <row r="3" spans="1:19" ht="61.35" customHeight="1" thickTop="1">
      <c r="A3" s="72" t="s">
        <v>221</v>
      </c>
      <c r="B3" s="64" t="s">
        <v>75</v>
      </c>
      <c r="C3" s="65" t="s">
        <v>216</v>
      </c>
      <c r="D3" s="180" t="s">
        <v>227</v>
      </c>
      <c r="E3" s="180" t="s">
        <v>227</v>
      </c>
      <c r="F3" s="66" t="s">
        <v>74</v>
      </c>
      <c r="G3" s="66" t="s">
        <v>74</v>
      </c>
      <c r="H3" s="66" t="s">
        <v>74</v>
      </c>
      <c r="I3" s="180" t="s">
        <v>227</v>
      </c>
      <c r="J3" s="180" t="s">
        <v>227</v>
      </c>
      <c r="K3" s="66" t="s">
        <v>74</v>
      </c>
      <c r="L3" s="178" t="s">
        <v>218</v>
      </c>
      <c r="M3" s="66" t="s">
        <v>74</v>
      </c>
      <c r="N3" s="66" t="s">
        <v>74</v>
      </c>
      <c r="O3" s="66" t="s">
        <v>74</v>
      </c>
      <c r="P3" s="66" t="s">
        <v>74</v>
      </c>
      <c r="Q3" s="66" t="s">
        <v>74</v>
      </c>
      <c r="R3" s="66" t="s">
        <v>74</v>
      </c>
      <c r="S3" s="180" t="s">
        <v>227</v>
      </c>
    </row>
    <row r="4" spans="1:19" ht="61.35" customHeight="1" thickBot="1">
      <c r="A4" s="72" t="s">
        <v>222</v>
      </c>
      <c r="B4" s="64" t="s">
        <v>76</v>
      </c>
      <c r="C4" s="65" t="s">
        <v>219</v>
      </c>
      <c r="D4" s="178" t="s">
        <v>218</v>
      </c>
      <c r="E4" s="178" t="s">
        <v>218</v>
      </c>
      <c r="F4" s="66" t="s">
        <v>74</v>
      </c>
      <c r="G4" s="66" t="s">
        <v>74</v>
      </c>
      <c r="H4" s="66" t="s">
        <v>74</v>
      </c>
      <c r="I4" s="178" t="s">
        <v>218</v>
      </c>
      <c r="J4" s="178" t="s">
        <v>218</v>
      </c>
      <c r="K4" s="66" t="s">
        <v>74</v>
      </c>
      <c r="L4" s="178" t="s">
        <v>218</v>
      </c>
      <c r="M4" s="66" t="s">
        <v>74</v>
      </c>
      <c r="N4" s="66" t="s">
        <v>74</v>
      </c>
      <c r="O4" s="66" t="s">
        <v>74</v>
      </c>
      <c r="P4" s="66" t="s">
        <v>74</v>
      </c>
      <c r="Q4" s="66" t="s">
        <v>74</v>
      </c>
      <c r="R4" s="66" t="s">
        <v>74</v>
      </c>
      <c r="S4" s="178" t="s">
        <v>218</v>
      </c>
    </row>
    <row r="5" spans="1:19" ht="61.35" customHeight="1" thickTop="1" thickBot="1">
      <c r="A5" s="72" t="s">
        <v>223</v>
      </c>
      <c r="B5" s="64" t="s">
        <v>77</v>
      </c>
      <c r="C5" s="65" t="s">
        <v>216</v>
      </c>
      <c r="D5" s="180" t="s">
        <v>227</v>
      </c>
      <c r="E5" s="180" t="s">
        <v>227</v>
      </c>
      <c r="F5" s="66" t="s">
        <v>74</v>
      </c>
      <c r="G5" s="66" t="s">
        <v>74</v>
      </c>
      <c r="H5" s="66" t="s">
        <v>74</v>
      </c>
      <c r="I5" s="180" t="s">
        <v>227</v>
      </c>
      <c r="J5" s="180" t="s">
        <v>227</v>
      </c>
      <c r="K5" s="66" t="s">
        <v>74</v>
      </c>
      <c r="L5" s="178" t="s">
        <v>218</v>
      </c>
      <c r="M5" s="66" t="s">
        <v>74</v>
      </c>
      <c r="N5" s="66" t="s">
        <v>74</v>
      </c>
      <c r="O5" s="66" t="s">
        <v>74</v>
      </c>
      <c r="P5" s="66" t="s">
        <v>74</v>
      </c>
      <c r="Q5" s="66" t="s">
        <v>74</v>
      </c>
      <c r="R5" s="66" t="s">
        <v>74</v>
      </c>
      <c r="S5" s="180" t="s">
        <v>227</v>
      </c>
    </row>
    <row r="6" spans="1:19" ht="61.35" customHeight="1" thickTop="1" thickBot="1">
      <c r="A6" s="72" t="s">
        <v>224</v>
      </c>
      <c r="B6" s="64" t="s">
        <v>78</v>
      </c>
      <c r="C6" s="65" t="s">
        <v>216</v>
      </c>
      <c r="D6" s="180" t="s">
        <v>227</v>
      </c>
      <c r="E6" s="180" t="s">
        <v>227</v>
      </c>
      <c r="F6" s="66" t="s">
        <v>74</v>
      </c>
      <c r="G6" s="66" t="s">
        <v>73</v>
      </c>
      <c r="H6" s="66" t="s">
        <v>74</v>
      </c>
      <c r="I6" s="180" t="s">
        <v>227</v>
      </c>
      <c r="J6" s="180" t="s">
        <v>227</v>
      </c>
      <c r="K6" s="66" t="s">
        <v>73</v>
      </c>
      <c r="L6" s="178" t="s">
        <v>218</v>
      </c>
      <c r="M6" s="66" t="s">
        <v>73</v>
      </c>
      <c r="N6" s="66" t="s">
        <v>74</v>
      </c>
      <c r="O6" s="66" t="s">
        <v>74</v>
      </c>
      <c r="P6" s="66" t="s">
        <v>74</v>
      </c>
      <c r="Q6" s="66" t="s">
        <v>74</v>
      </c>
      <c r="R6" s="66" t="s">
        <v>74</v>
      </c>
      <c r="S6" s="180" t="s">
        <v>227</v>
      </c>
    </row>
    <row r="7" spans="1:19" ht="61.35" customHeight="1" thickTop="1">
      <c r="A7" s="72" t="s">
        <v>225</v>
      </c>
      <c r="B7" s="64" t="s">
        <v>79</v>
      </c>
      <c r="C7" s="65" t="s">
        <v>216</v>
      </c>
      <c r="D7" s="180" t="s">
        <v>227</v>
      </c>
      <c r="E7" s="180" t="s">
        <v>227</v>
      </c>
      <c r="F7" s="66" t="s">
        <v>74</v>
      </c>
      <c r="G7" s="66" t="s">
        <v>73</v>
      </c>
      <c r="H7" s="66" t="s">
        <v>74</v>
      </c>
      <c r="I7" s="180" t="s">
        <v>227</v>
      </c>
      <c r="J7" s="180" t="s">
        <v>227</v>
      </c>
      <c r="K7" s="66" t="s">
        <v>73</v>
      </c>
      <c r="L7" s="66" t="s">
        <v>73</v>
      </c>
      <c r="M7" s="66" t="s">
        <v>73</v>
      </c>
      <c r="N7" s="66" t="s">
        <v>74</v>
      </c>
      <c r="O7" s="66" t="s">
        <v>73</v>
      </c>
      <c r="P7" s="66" t="s">
        <v>74</v>
      </c>
      <c r="Q7" s="66" t="s">
        <v>73</v>
      </c>
      <c r="R7" s="66" t="s">
        <v>74</v>
      </c>
      <c r="S7" s="180" t="s">
        <v>227</v>
      </c>
    </row>
    <row r="8" spans="1:19" ht="61.35" customHeight="1">
      <c r="A8" s="72" t="s">
        <v>226</v>
      </c>
      <c r="B8" s="64" t="s">
        <v>80</v>
      </c>
      <c r="C8" s="65" t="s">
        <v>217</v>
      </c>
      <c r="D8" s="178" t="s">
        <v>218</v>
      </c>
      <c r="E8" s="178" t="s">
        <v>218</v>
      </c>
      <c r="F8" s="66" t="s">
        <v>74</v>
      </c>
      <c r="G8" s="66" t="s">
        <v>74</v>
      </c>
      <c r="H8" s="66" t="s">
        <v>74</v>
      </c>
      <c r="I8" s="178" t="s">
        <v>218</v>
      </c>
      <c r="J8" s="178" t="s">
        <v>218</v>
      </c>
      <c r="K8" s="66" t="s">
        <v>74</v>
      </c>
      <c r="L8" s="178" t="s">
        <v>218</v>
      </c>
      <c r="M8" s="66" t="s">
        <v>74</v>
      </c>
      <c r="N8" s="66" t="s">
        <v>74</v>
      </c>
      <c r="O8" s="66" t="s">
        <v>74</v>
      </c>
      <c r="P8" s="66" t="s">
        <v>74</v>
      </c>
      <c r="Q8" s="66" t="s">
        <v>74</v>
      </c>
      <c r="R8" s="66" t="s">
        <v>74</v>
      </c>
      <c r="S8" s="178" t="s">
        <v>218</v>
      </c>
    </row>
    <row r="9" spans="1:19" ht="61.35" customHeight="1">
      <c r="A9" s="72" t="s">
        <v>46</v>
      </c>
      <c r="B9" s="64" t="s">
        <v>228</v>
      </c>
      <c r="C9" s="65" t="s">
        <v>215</v>
      </c>
      <c r="D9" s="178" t="s">
        <v>218</v>
      </c>
      <c r="E9" s="178" t="s">
        <v>218</v>
      </c>
      <c r="F9" s="66" t="s">
        <v>74</v>
      </c>
      <c r="G9" s="66" t="s">
        <v>74</v>
      </c>
      <c r="H9" s="66" t="s">
        <v>74</v>
      </c>
      <c r="I9" s="178" t="s">
        <v>218</v>
      </c>
      <c r="J9" s="178" t="s">
        <v>218</v>
      </c>
      <c r="K9" s="67" t="s">
        <v>73</v>
      </c>
      <c r="L9" s="178" t="s">
        <v>218</v>
      </c>
      <c r="M9" s="67" t="s">
        <v>73</v>
      </c>
      <c r="N9" s="66" t="s">
        <v>74</v>
      </c>
      <c r="O9" s="66" t="s">
        <v>74</v>
      </c>
      <c r="P9" s="66" t="s">
        <v>74</v>
      </c>
      <c r="Q9" s="66" t="s">
        <v>74</v>
      </c>
      <c r="R9" s="66" t="s">
        <v>74</v>
      </c>
      <c r="S9" s="178" t="s">
        <v>218</v>
      </c>
    </row>
    <row r="11" spans="1:19" ht="21" customHeight="1">
      <c r="A11" s="209" t="s">
        <v>81</v>
      </c>
      <c r="B11" s="210"/>
      <c r="C11" s="210"/>
      <c r="D11" s="210"/>
      <c r="E11" s="210"/>
      <c r="F11" s="210"/>
      <c r="G11" s="210"/>
      <c r="H11" s="210"/>
      <c r="I11" s="210"/>
      <c r="J11" s="210"/>
      <c r="K11" s="210"/>
      <c r="L11" s="210"/>
      <c r="M11" s="210"/>
      <c r="N11" s="210"/>
      <c r="O11" s="210"/>
      <c r="P11" s="210"/>
      <c r="Q11" s="210"/>
      <c r="R11" s="210"/>
      <c r="S11" s="211"/>
    </row>
    <row r="12" spans="1:19" s="70" customFormat="1" ht="72.900000000000006" customHeight="1">
      <c r="A12" s="68" t="s">
        <v>82</v>
      </c>
      <c r="B12" s="68" t="s">
        <v>50</v>
      </c>
      <c r="C12" s="69" t="s">
        <v>83</v>
      </c>
      <c r="D12" s="69" t="s">
        <v>84</v>
      </c>
      <c r="E12" s="69" t="s">
        <v>84</v>
      </c>
      <c r="F12" s="69" t="s">
        <v>85</v>
      </c>
      <c r="G12" s="69" t="s">
        <v>85</v>
      </c>
      <c r="H12" s="69" t="s">
        <v>85</v>
      </c>
      <c r="I12" s="69" t="s">
        <v>84</v>
      </c>
      <c r="J12" s="69" t="s">
        <v>85</v>
      </c>
      <c r="K12" s="69" t="s">
        <v>85</v>
      </c>
      <c r="L12" s="69" t="s">
        <v>84</v>
      </c>
      <c r="M12" s="69" t="s">
        <v>85</v>
      </c>
      <c r="N12" s="69" t="s">
        <v>85</v>
      </c>
      <c r="O12" s="69" t="s">
        <v>85</v>
      </c>
      <c r="P12" s="69" t="s">
        <v>85</v>
      </c>
      <c r="Q12" s="69" t="s">
        <v>85</v>
      </c>
      <c r="R12" s="69" t="s">
        <v>85</v>
      </c>
      <c r="S12" s="69" t="s">
        <v>85</v>
      </c>
    </row>
    <row r="13" spans="1:19" s="70" customFormat="1" ht="234">
      <c r="A13" s="68" t="s">
        <v>86</v>
      </c>
      <c r="B13" s="68" t="s">
        <v>50</v>
      </c>
      <c r="C13" s="68" t="s">
        <v>50</v>
      </c>
      <c r="D13" s="71" t="s">
        <v>87</v>
      </c>
      <c r="E13" s="71" t="s">
        <v>88</v>
      </c>
      <c r="F13" s="71" t="s">
        <v>89</v>
      </c>
      <c r="G13" s="71" t="s">
        <v>90</v>
      </c>
      <c r="H13" s="71" t="s">
        <v>91</v>
      </c>
      <c r="I13" s="71" t="s">
        <v>92</v>
      </c>
      <c r="J13" s="71" t="s">
        <v>91</v>
      </c>
      <c r="K13" s="71" t="s">
        <v>93</v>
      </c>
      <c r="L13" s="71" t="s">
        <v>94</v>
      </c>
      <c r="M13" s="71" t="s">
        <v>95</v>
      </c>
      <c r="N13" s="71" t="s">
        <v>96</v>
      </c>
      <c r="O13" s="71" t="s">
        <v>95</v>
      </c>
      <c r="P13" s="71" t="s">
        <v>95</v>
      </c>
      <c r="Q13" s="71" t="s">
        <v>97</v>
      </c>
      <c r="R13" s="71" t="s">
        <v>95</v>
      </c>
      <c r="S13" s="71" t="s">
        <v>98</v>
      </c>
    </row>
    <row r="14" spans="1:19" s="70" customFormat="1" ht="207" customHeight="1">
      <c r="A14" s="68" t="s">
        <v>99</v>
      </c>
      <c r="B14" s="68" t="s">
        <v>50</v>
      </c>
      <c r="C14" s="68" t="s">
        <v>50</v>
      </c>
      <c r="D14" s="71" t="s">
        <v>100</v>
      </c>
      <c r="E14" s="71" t="s">
        <v>100</v>
      </c>
      <c r="F14" s="71" t="s">
        <v>242</v>
      </c>
      <c r="G14" s="71" t="s">
        <v>242</v>
      </c>
      <c r="H14" s="71" t="s">
        <v>242</v>
      </c>
      <c r="I14" s="71" t="s">
        <v>242</v>
      </c>
      <c r="J14" s="71" t="s">
        <v>242</v>
      </c>
      <c r="K14" s="71" t="s">
        <v>242</v>
      </c>
      <c r="L14" s="71" t="s">
        <v>242</v>
      </c>
      <c r="M14" s="71" t="s">
        <v>101</v>
      </c>
      <c r="N14" s="71" t="s">
        <v>101</v>
      </c>
      <c r="O14" s="71" t="s">
        <v>101</v>
      </c>
      <c r="P14" s="71" t="s">
        <v>101</v>
      </c>
      <c r="Q14" s="71" t="s">
        <v>101</v>
      </c>
      <c r="R14" s="71" t="s">
        <v>101</v>
      </c>
      <c r="S14" s="71" t="s">
        <v>242</v>
      </c>
    </row>
    <row r="15" spans="1:19" ht="15.6" customHeight="1"/>
  </sheetData>
  <autoFilter ref="A1:S9"/>
  <mergeCells count="1">
    <mergeCell ref="A11:S11"/>
  </mergeCells>
  <conditionalFormatting sqref="C9 C6:C7 K9 O7 G6:G7 Q7 K7:M7 K6 M6 M9">
    <cfRule type="beginsWith" dxfId="296" priority="389" operator="beginsWith" text="OK">
      <formula>LEFT(C6,LEN("OK"))="OK"</formula>
    </cfRule>
  </conditionalFormatting>
  <conditionalFormatting sqref="C9 K9 O7 G6:G7 Q7 K7:M7 K6 M6 M9">
    <cfRule type="beginsWith" dxfId="295" priority="387" operator="beginsWith" text="?">
      <formula>LEFT(C6,LEN("?"))="?"</formula>
    </cfRule>
    <cfRule type="containsBlanks" dxfId="294" priority="388">
      <formula>LEN(TRIM(C6))=0</formula>
    </cfRule>
  </conditionalFormatting>
  <conditionalFormatting sqref="C6:C7">
    <cfRule type="beginsWith" dxfId="293" priority="385" operator="beginsWith" text="?">
      <formula>LEFT(C6,LEN("?"))="?"</formula>
    </cfRule>
    <cfRule type="containsBlanks" dxfId="292" priority="386">
      <formula>LEN(TRIM(C6))=0</formula>
    </cfRule>
  </conditionalFormatting>
  <conditionalFormatting sqref="C9">
    <cfRule type="beginsWith" dxfId="291" priority="383" operator="beginsWith" text="?">
      <formula>LEFT(C9,LEN("?"))="?"</formula>
    </cfRule>
    <cfRule type="containsBlanks" dxfId="290" priority="384">
      <formula>LEN(TRIM(C9))=0</formula>
    </cfRule>
  </conditionalFormatting>
  <conditionalFormatting sqref="C9">
    <cfRule type="beginsWith" dxfId="289" priority="381" operator="beginsWith" text="?">
      <formula>LEFT(C9,LEN("?"))="?"</formula>
    </cfRule>
    <cfRule type="containsBlanks" dxfId="288" priority="382">
      <formula>LEN(TRIM(C9))=0</formula>
    </cfRule>
  </conditionalFormatting>
  <conditionalFormatting sqref="C6:C7">
    <cfRule type="beginsWith" dxfId="287" priority="367" operator="beginsWith" text="?">
      <formula>LEFT(C6,LEN("?"))="?"</formula>
    </cfRule>
    <cfRule type="containsBlanks" dxfId="286" priority="368">
      <formula>LEN(TRIM(C6))=0</formula>
    </cfRule>
  </conditionalFormatting>
  <conditionalFormatting sqref="B2:B9">
    <cfRule type="beginsWith" dxfId="285" priority="347" operator="beginsWith" text="?">
      <formula>LEFT(B2,LEN("?"))="?"</formula>
    </cfRule>
    <cfRule type="containsBlanks" dxfId="284" priority="348">
      <formula>LEN(TRIM(B2))=0</formula>
    </cfRule>
  </conditionalFormatting>
  <conditionalFormatting sqref="C8">
    <cfRule type="beginsWith" dxfId="283" priority="346" operator="beginsWith" text="OK">
      <formula>LEFT(C8,LEN("OK"))="OK"</formula>
    </cfRule>
  </conditionalFormatting>
  <conditionalFormatting sqref="C8">
    <cfRule type="beginsWith" dxfId="282" priority="344" operator="beginsWith" text="?">
      <formula>LEFT(C8,LEN("?"))="?"</formula>
    </cfRule>
    <cfRule type="containsBlanks" dxfId="281" priority="345">
      <formula>LEN(TRIM(C8))=0</formula>
    </cfRule>
  </conditionalFormatting>
  <conditionalFormatting sqref="C8">
    <cfRule type="beginsWith" dxfId="280" priority="342" operator="beginsWith" text="?">
      <formula>LEFT(C8,LEN("?"))="?"</formula>
    </cfRule>
    <cfRule type="containsBlanks" dxfId="279" priority="343">
      <formula>LEN(TRIM(C8))=0</formula>
    </cfRule>
  </conditionalFormatting>
  <conditionalFormatting sqref="C8">
    <cfRule type="beginsWith" dxfId="278" priority="340" operator="beginsWith" text="?">
      <formula>LEFT(C8,LEN("?"))="?"</formula>
    </cfRule>
    <cfRule type="containsBlanks" dxfId="277" priority="341">
      <formula>LEN(TRIM(C8))=0</formula>
    </cfRule>
  </conditionalFormatting>
  <conditionalFormatting sqref="C4">
    <cfRule type="beginsWith" dxfId="276" priority="332" operator="beginsWith" text="OK">
      <formula>LEFT(C4,LEN("OK"))="OK"</formula>
    </cfRule>
  </conditionalFormatting>
  <conditionalFormatting sqref="C4">
    <cfRule type="beginsWith" dxfId="275" priority="330" operator="beginsWith" text="?">
      <formula>LEFT(C4,LEN("?"))="?"</formula>
    </cfRule>
    <cfRule type="containsBlanks" dxfId="274" priority="331">
      <formula>LEN(TRIM(C4))=0</formula>
    </cfRule>
  </conditionalFormatting>
  <conditionalFormatting sqref="C4">
    <cfRule type="beginsWith" dxfId="273" priority="328" operator="beginsWith" text="?">
      <formula>LEFT(C4,LEN("?"))="?"</formula>
    </cfRule>
    <cfRule type="containsBlanks" dxfId="272" priority="329">
      <formula>LEN(TRIM(C4))=0</formula>
    </cfRule>
  </conditionalFormatting>
  <conditionalFormatting sqref="C4">
    <cfRule type="beginsWith" dxfId="271" priority="326" operator="beginsWith" text="?">
      <formula>LEFT(C4,LEN("?"))="?"</formula>
    </cfRule>
    <cfRule type="containsBlanks" dxfId="270" priority="327">
      <formula>LEN(TRIM(C4))=0</formula>
    </cfRule>
  </conditionalFormatting>
  <conditionalFormatting sqref="C5">
    <cfRule type="beginsWith" dxfId="269" priority="325" operator="beginsWith" text="OK">
      <formula>LEFT(C5,LEN("OK"))="OK"</formula>
    </cfRule>
  </conditionalFormatting>
  <conditionalFormatting sqref="C5">
    <cfRule type="beginsWith" dxfId="268" priority="323" operator="beginsWith" text="?">
      <formula>LEFT(C5,LEN("?"))="?"</formula>
    </cfRule>
    <cfRule type="containsBlanks" dxfId="267" priority="324">
      <formula>LEN(TRIM(C5))=0</formula>
    </cfRule>
  </conditionalFormatting>
  <conditionalFormatting sqref="C5">
    <cfRule type="beginsWith" dxfId="266" priority="321" operator="beginsWith" text="?">
      <formula>LEFT(C5,LEN("?"))="?"</formula>
    </cfRule>
    <cfRule type="containsBlanks" dxfId="265" priority="322">
      <formula>LEN(TRIM(C5))=0</formula>
    </cfRule>
  </conditionalFormatting>
  <conditionalFormatting sqref="F4:F9">
    <cfRule type="beginsWith" dxfId="264" priority="320" operator="beginsWith" text="OK">
      <formula>LEFT(F4,LEN("OK"))="OK"</formula>
    </cfRule>
  </conditionalFormatting>
  <conditionalFormatting sqref="F4:F9">
    <cfRule type="beginsWith" dxfId="263" priority="318" operator="beginsWith" text="?">
      <formula>LEFT(F4,LEN("?"))="?"</formula>
    </cfRule>
    <cfRule type="containsBlanks" dxfId="262" priority="319">
      <formula>LEN(TRIM(F4))=0</formula>
    </cfRule>
  </conditionalFormatting>
  <conditionalFormatting sqref="G4">
    <cfRule type="beginsWith" dxfId="261" priority="314" operator="beginsWith" text="OK">
      <formula>LEFT(G4,LEN("OK"))="OK"</formula>
    </cfRule>
  </conditionalFormatting>
  <conditionalFormatting sqref="G4">
    <cfRule type="beginsWith" dxfId="260" priority="312" operator="beginsWith" text="?">
      <formula>LEFT(G4,LEN("?"))="?"</formula>
    </cfRule>
    <cfRule type="containsBlanks" dxfId="259" priority="313">
      <formula>LEN(TRIM(G4))=0</formula>
    </cfRule>
  </conditionalFormatting>
  <conditionalFormatting sqref="G5">
    <cfRule type="beginsWith" dxfId="258" priority="311" operator="beginsWith" text="OK">
      <formula>LEFT(G5,LEN("OK"))="OK"</formula>
    </cfRule>
  </conditionalFormatting>
  <conditionalFormatting sqref="G5">
    <cfRule type="beginsWith" dxfId="257" priority="309" operator="beginsWith" text="?">
      <formula>LEFT(G5,LEN("?"))="?"</formula>
    </cfRule>
    <cfRule type="containsBlanks" dxfId="256" priority="310">
      <formula>LEN(TRIM(G5))=0</formula>
    </cfRule>
  </conditionalFormatting>
  <conditionalFormatting sqref="G8">
    <cfRule type="beginsWith" dxfId="255" priority="308" operator="beginsWith" text="OK">
      <formula>LEFT(G8,LEN("OK"))="OK"</formula>
    </cfRule>
  </conditionalFormatting>
  <conditionalFormatting sqref="G8">
    <cfRule type="beginsWith" dxfId="254" priority="306" operator="beginsWith" text="?">
      <formula>LEFT(G8,LEN("?"))="?"</formula>
    </cfRule>
    <cfRule type="containsBlanks" dxfId="253" priority="307">
      <formula>LEN(TRIM(G8))=0</formula>
    </cfRule>
  </conditionalFormatting>
  <conditionalFormatting sqref="G9">
    <cfRule type="beginsWith" dxfId="252" priority="305" operator="beginsWith" text="OK">
      <formula>LEFT(G9,LEN("OK"))="OK"</formula>
    </cfRule>
  </conditionalFormatting>
  <conditionalFormatting sqref="G9">
    <cfRule type="beginsWith" dxfId="251" priority="303" operator="beginsWith" text="?">
      <formula>LEFT(G9,LEN("?"))="?"</formula>
    </cfRule>
    <cfRule type="containsBlanks" dxfId="250" priority="304">
      <formula>LEN(TRIM(G9))=0</formula>
    </cfRule>
  </conditionalFormatting>
  <conditionalFormatting sqref="M4">
    <cfRule type="beginsWith" dxfId="249" priority="299" operator="beginsWith" text="OK">
      <formula>LEFT(M4,LEN("OK"))="OK"</formula>
    </cfRule>
  </conditionalFormatting>
  <conditionalFormatting sqref="M4">
    <cfRule type="beginsWith" dxfId="248" priority="297" operator="beginsWith" text="?">
      <formula>LEFT(M4,LEN("?"))="?"</formula>
    </cfRule>
    <cfRule type="containsBlanks" dxfId="247" priority="298">
      <formula>LEN(TRIM(M4))=0</formula>
    </cfRule>
  </conditionalFormatting>
  <conditionalFormatting sqref="M5">
    <cfRule type="beginsWith" dxfId="246" priority="296" operator="beginsWith" text="OK">
      <formula>LEFT(M5,LEN("OK"))="OK"</formula>
    </cfRule>
  </conditionalFormatting>
  <conditionalFormatting sqref="M5">
    <cfRule type="beginsWith" dxfId="245" priority="294" operator="beginsWith" text="?">
      <formula>LEFT(M5,LEN("?"))="?"</formula>
    </cfRule>
    <cfRule type="containsBlanks" dxfId="244" priority="295">
      <formula>LEN(TRIM(M5))=0</formula>
    </cfRule>
  </conditionalFormatting>
  <conditionalFormatting sqref="M8">
    <cfRule type="beginsWith" dxfId="243" priority="293" operator="beginsWith" text="OK">
      <formula>LEFT(M8,LEN("OK"))="OK"</formula>
    </cfRule>
  </conditionalFormatting>
  <conditionalFormatting sqref="M8">
    <cfRule type="beginsWith" dxfId="242" priority="291" operator="beginsWith" text="?">
      <formula>LEFT(M8,LEN("?"))="?"</formula>
    </cfRule>
    <cfRule type="containsBlanks" dxfId="241" priority="292">
      <formula>LEN(TRIM(M8))=0</formula>
    </cfRule>
  </conditionalFormatting>
  <conditionalFormatting sqref="N4">
    <cfRule type="beginsWith" dxfId="240" priority="287" operator="beginsWith" text="OK">
      <formula>LEFT(N4,LEN("OK"))="OK"</formula>
    </cfRule>
  </conditionalFormatting>
  <conditionalFormatting sqref="N4">
    <cfRule type="beginsWith" dxfId="239" priority="285" operator="beginsWith" text="?">
      <formula>LEFT(N4,LEN("?"))="?"</formula>
    </cfRule>
    <cfRule type="containsBlanks" dxfId="238" priority="286">
      <formula>LEN(TRIM(N4))=0</formula>
    </cfRule>
  </conditionalFormatting>
  <conditionalFormatting sqref="N5">
    <cfRule type="beginsWith" dxfId="237" priority="284" operator="beginsWith" text="OK">
      <formula>LEFT(N5,LEN("OK"))="OK"</formula>
    </cfRule>
  </conditionalFormatting>
  <conditionalFormatting sqref="N5">
    <cfRule type="beginsWith" dxfId="236" priority="282" operator="beginsWith" text="?">
      <formula>LEFT(N5,LEN("?"))="?"</formula>
    </cfRule>
    <cfRule type="containsBlanks" dxfId="235" priority="283">
      <formula>LEN(TRIM(N5))=0</formula>
    </cfRule>
  </conditionalFormatting>
  <conditionalFormatting sqref="N6">
    <cfRule type="beginsWith" dxfId="234" priority="281" operator="beginsWith" text="OK">
      <formula>LEFT(N6,LEN("OK"))="OK"</formula>
    </cfRule>
  </conditionalFormatting>
  <conditionalFormatting sqref="N6">
    <cfRule type="beginsWith" dxfId="233" priority="279" operator="beginsWith" text="?">
      <formula>LEFT(N6,LEN("?"))="?"</formula>
    </cfRule>
    <cfRule type="containsBlanks" dxfId="232" priority="280">
      <formula>LEN(TRIM(N6))=0</formula>
    </cfRule>
  </conditionalFormatting>
  <conditionalFormatting sqref="N7">
    <cfRule type="beginsWith" dxfId="231" priority="278" operator="beginsWith" text="OK">
      <formula>LEFT(N7,LEN("OK"))="OK"</formula>
    </cfRule>
  </conditionalFormatting>
  <conditionalFormatting sqref="N7">
    <cfRule type="beginsWith" dxfId="230" priority="276" operator="beginsWith" text="?">
      <formula>LEFT(N7,LEN("?"))="?"</formula>
    </cfRule>
    <cfRule type="containsBlanks" dxfId="229" priority="277">
      <formula>LEN(TRIM(N7))=0</formula>
    </cfRule>
  </conditionalFormatting>
  <conditionalFormatting sqref="N8">
    <cfRule type="beginsWith" dxfId="228" priority="275" operator="beginsWith" text="OK">
      <formula>LEFT(N8,LEN("OK"))="OK"</formula>
    </cfRule>
  </conditionalFormatting>
  <conditionalFormatting sqref="N8">
    <cfRule type="beginsWith" dxfId="227" priority="273" operator="beginsWith" text="?">
      <formula>LEFT(N8,LEN("?"))="?"</formula>
    </cfRule>
    <cfRule type="containsBlanks" dxfId="226" priority="274">
      <formula>LEN(TRIM(N8))=0</formula>
    </cfRule>
  </conditionalFormatting>
  <conditionalFormatting sqref="N9">
    <cfRule type="beginsWith" dxfId="225" priority="272" operator="beginsWith" text="OK">
      <formula>LEFT(N9,LEN("OK"))="OK"</formula>
    </cfRule>
  </conditionalFormatting>
  <conditionalFormatting sqref="N9">
    <cfRule type="beginsWith" dxfId="224" priority="270" operator="beginsWith" text="?">
      <formula>LEFT(N9,LEN("?"))="?"</formula>
    </cfRule>
    <cfRule type="containsBlanks" dxfId="223" priority="271">
      <formula>LEN(TRIM(N9))=0</formula>
    </cfRule>
  </conditionalFormatting>
  <conditionalFormatting sqref="O4">
    <cfRule type="beginsWith" dxfId="222" priority="266" operator="beginsWith" text="OK">
      <formula>LEFT(O4,LEN("OK"))="OK"</formula>
    </cfRule>
  </conditionalFormatting>
  <conditionalFormatting sqref="O4">
    <cfRule type="beginsWith" dxfId="221" priority="264" operator="beginsWith" text="?">
      <formula>LEFT(O4,LEN("?"))="?"</formula>
    </cfRule>
    <cfRule type="containsBlanks" dxfId="220" priority="265">
      <formula>LEN(TRIM(O4))=0</formula>
    </cfRule>
  </conditionalFormatting>
  <conditionalFormatting sqref="O5">
    <cfRule type="beginsWith" dxfId="219" priority="263" operator="beginsWith" text="OK">
      <formula>LEFT(O5,LEN("OK"))="OK"</formula>
    </cfRule>
  </conditionalFormatting>
  <conditionalFormatting sqref="O5">
    <cfRule type="beginsWith" dxfId="218" priority="261" operator="beginsWith" text="?">
      <formula>LEFT(O5,LEN("?"))="?"</formula>
    </cfRule>
    <cfRule type="containsBlanks" dxfId="217" priority="262">
      <formula>LEN(TRIM(O5))=0</formula>
    </cfRule>
  </conditionalFormatting>
  <conditionalFormatting sqref="O6">
    <cfRule type="beginsWith" dxfId="216" priority="260" operator="beginsWith" text="OK">
      <formula>LEFT(O6,LEN("OK"))="OK"</formula>
    </cfRule>
  </conditionalFormatting>
  <conditionalFormatting sqref="O6">
    <cfRule type="beginsWith" dxfId="215" priority="258" operator="beginsWith" text="?">
      <formula>LEFT(O6,LEN("?"))="?"</formula>
    </cfRule>
    <cfRule type="containsBlanks" dxfId="214" priority="259">
      <formula>LEN(TRIM(O6))=0</formula>
    </cfRule>
  </conditionalFormatting>
  <conditionalFormatting sqref="O8">
    <cfRule type="beginsWith" dxfId="213" priority="257" operator="beginsWith" text="OK">
      <formula>LEFT(O8,LEN("OK"))="OK"</formula>
    </cfRule>
  </conditionalFormatting>
  <conditionalFormatting sqref="O8">
    <cfRule type="beginsWith" dxfId="212" priority="255" operator="beginsWith" text="?">
      <formula>LEFT(O8,LEN("?"))="?"</formula>
    </cfRule>
    <cfRule type="containsBlanks" dxfId="211" priority="256">
      <formula>LEN(TRIM(O8))=0</formula>
    </cfRule>
  </conditionalFormatting>
  <conditionalFormatting sqref="O9">
    <cfRule type="beginsWith" dxfId="210" priority="254" operator="beginsWith" text="OK">
      <formula>LEFT(O9,LEN("OK"))="OK"</formula>
    </cfRule>
  </conditionalFormatting>
  <conditionalFormatting sqref="O9">
    <cfRule type="beginsWith" dxfId="209" priority="252" operator="beginsWith" text="?">
      <formula>LEFT(O9,LEN("?"))="?"</formula>
    </cfRule>
    <cfRule type="containsBlanks" dxfId="208" priority="253">
      <formula>LEN(TRIM(O9))=0</formula>
    </cfRule>
  </conditionalFormatting>
  <conditionalFormatting sqref="P4">
    <cfRule type="beginsWith" dxfId="207" priority="248" operator="beginsWith" text="OK">
      <formula>LEFT(P4,LEN("OK"))="OK"</formula>
    </cfRule>
  </conditionalFormatting>
  <conditionalFormatting sqref="P4">
    <cfRule type="beginsWith" dxfId="206" priority="246" operator="beginsWith" text="?">
      <formula>LEFT(P4,LEN("?"))="?"</formula>
    </cfRule>
    <cfRule type="containsBlanks" dxfId="205" priority="247">
      <formula>LEN(TRIM(P4))=0</formula>
    </cfRule>
  </conditionalFormatting>
  <conditionalFormatting sqref="P5">
    <cfRule type="beginsWith" dxfId="204" priority="245" operator="beginsWith" text="OK">
      <formula>LEFT(P5,LEN("OK"))="OK"</formula>
    </cfRule>
  </conditionalFormatting>
  <conditionalFormatting sqref="P5">
    <cfRule type="beginsWith" dxfId="203" priority="243" operator="beginsWith" text="?">
      <formula>LEFT(P5,LEN("?"))="?"</formula>
    </cfRule>
    <cfRule type="containsBlanks" dxfId="202" priority="244">
      <formula>LEN(TRIM(P5))=0</formula>
    </cfRule>
  </conditionalFormatting>
  <conditionalFormatting sqref="P6">
    <cfRule type="beginsWith" dxfId="201" priority="242" operator="beginsWith" text="OK">
      <formula>LEFT(P6,LEN("OK"))="OK"</formula>
    </cfRule>
  </conditionalFormatting>
  <conditionalFormatting sqref="P6">
    <cfRule type="beginsWith" dxfId="200" priority="240" operator="beginsWith" text="?">
      <formula>LEFT(P6,LEN("?"))="?"</formula>
    </cfRule>
    <cfRule type="containsBlanks" dxfId="199" priority="241">
      <formula>LEN(TRIM(P6))=0</formula>
    </cfRule>
  </conditionalFormatting>
  <conditionalFormatting sqref="P7">
    <cfRule type="beginsWith" dxfId="198" priority="239" operator="beginsWith" text="OK">
      <formula>LEFT(P7,LEN("OK"))="OK"</formula>
    </cfRule>
  </conditionalFormatting>
  <conditionalFormatting sqref="P7">
    <cfRule type="beginsWith" dxfId="197" priority="237" operator="beginsWith" text="?">
      <formula>LEFT(P7,LEN("?"))="?"</formula>
    </cfRule>
    <cfRule type="containsBlanks" dxfId="196" priority="238">
      <formula>LEN(TRIM(P7))=0</formula>
    </cfRule>
  </conditionalFormatting>
  <conditionalFormatting sqref="P8">
    <cfRule type="beginsWith" dxfId="195" priority="233" operator="beginsWith" text="OK">
      <formula>LEFT(P8,LEN("OK"))="OK"</formula>
    </cfRule>
  </conditionalFormatting>
  <conditionalFormatting sqref="P8">
    <cfRule type="beginsWith" dxfId="194" priority="231" operator="beginsWith" text="?">
      <formula>LEFT(P8,LEN("?"))="?"</formula>
    </cfRule>
    <cfRule type="containsBlanks" dxfId="193" priority="232">
      <formula>LEN(TRIM(P8))=0</formula>
    </cfRule>
  </conditionalFormatting>
  <conditionalFormatting sqref="P9">
    <cfRule type="beginsWith" dxfId="192" priority="230" operator="beginsWith" text="OK">
      <formula>LEFT(P9,LEN("OK"))="OK"</formula>
    </cfRule>
  </conditionalFormatting>
  <conditionalFormatting sqref="P9">
    <cfRule type="beginsWith" dxfId="191" priority="228" operator="beginsWith" text="?">
      <formula>LEFT(P9,LEN("?"))="?"</formula>
    </cfRule>
    <cfRule type="containsBlanks" dxfId="190" priority="229">
      <formula>LEN(TRIM(P9))=0</formula>
    </cfRule>
  </conditionalFormatting>
  <conditionalFormatting sqref="H4">
    <cfRule type="beginsWith" dxfId="189" priority="224" operator="beginsWith" text="OK">
      <formula>LEFT(H4,LEN("OK"))="OK"</formula>
    </cfRule>
  </conditionalFormatting>
  <conditionalFormatting sqref="H4">
    <cfRule type="beginsWith" dxfId="188" priority="222" operator="beginsWith" text="?">
      <formula>LEFT(H4,LEN("?"))="?"</formula>
    </cfRule>
    <cfRule type="containsBlanks" dxfId="187" priority="223">
      <formula>LEN(TRIM(H4))=0</formula>
    </cfRule>
  </conditionalFormatting>
  <conditionalFormatting sqref="H5">
    <cfRule type="beginsWith" dxfId="186" priority="221" operator="beginsWith" text="OK">
      <formula>LEFT(H5,LEN("OK"))="OK"</formula>
    </cfRule>
  </conditionalFormatting>
  <conditionalFormatting sqref="H5">
    <cfRule type="beginsWith" dxfId="185" priority="219" operator="beginsWith" text="?">
      <formula>LEFT(H5,LEN("?"))="?"</formula>
    </cfRule>
    <cfRule type="containsBlanks" dxfId="184" priority="220">
      <formula>LEN(TRIM(H5))=0</formula>
    </cfRule>
  </conditionalFormatting>
  <conditionalFormatting sqref="H6">
    <cfRule type="beginsWith" dxfId="183" priority="218" operator="beginsWith" text="OK">
      <formula>LEFT(H6,LEN("OK"))="OK"</formula>
    </cfRule>
  </conditionalFormatting>
  <conditionalFormatting sqref="H6">
    <cfRule type="beginsWith" dxfId="182" priority="216" operator="beginsWith" text="?">
      <formula>LEFT(H6,LEN("?"))="?"</formula>
    </cfRule>
    <cfRule type="containsBlanks" dxfId="181" priority="217">
      <formula>LEN(TRIM(H6))=0</formula>
    </cfRule>
  </conditionalFormatting>
  <conditionalFormatting sqref="H7">
    <cfRule type="beginsWith" dxfId="180" priority="215" operator="beginsWith" text="OK">
      <formula>LEFT(H7,LEN("OK"))="OK"</formula>
    </cfRule>
  </conditionalFormatting>
  <conditionalFormatting sqref="H7">
    <cfRule type="beginsWith" dxfId="179" priority="213" operator="beginsWith" text="?">
      <formula>LEFT(H7,LEN("?"))="?"</formula>
    </cfRule>
    <cfRule type="containsBlanks" dxfId="178" priority="214">
      <formula>LEN(TRIM(H7))=0</formula>
    </cfRule>
  </conditionalFormatting>
  <conditionalFormatting sqref="H8">
    <cfRule type="beginsWith" dxfId="177" priority="212" operator="beginsWith" text="OK">
      <formula>LEFT(H8,LEN("OK"))="OK"</formula>
    </cfRule>
  </conditionalFormatting>
  <conditionalFormatting sqref="H8">
    <cfRule type="beginsWith" dxfId="176" priority="210" operator="beginsWith" text="?">
      <formula>LEFT(H8,LEN("?"))="?"</formula>
    </cfRule>
    <cfRule type="containsBlanks" dxfId="175" priority="211">
      <formula>LEN(TRIM(H8))=0</formula>
    </cfRule>
  </conditionalFormatting>
  <conditionalFormatting sqref="H9">
    <cfRule type="beginsWith" dxfId="174" priority="209" operator="beginsWith" text="OK">
      <formula>LEFT(H9,LEN("OK"))="OK"</formula>
    </cfRule>
  </conditionalFormatting>
  <conditionalFormatting sqref="H9">
    <cfRule type="beginsWith" dxfId="173" priority="207" operator="beginsWith" text="?">
      <formula>LEFT(H9,LEN("?"))="?"</formula>
    </cfRule>
    <cfRule type="containsBlanks" dxfId="172" priority="208">
      <formula>LEN(TRIM(H9))=0</formula>
    </cfRule>
  </conditionalFormatting>
  <conditionalFormatting sqref="K4">
    <cfRule type="beginsWith" dxfId="171" priority="203" operator="beginsWith" text="OK">
      <formula>LEFT(K4,LEN("OK"))="OK"</formula>
    </cfRule>
  </conditionalFormatting>
  <conditionalFormatting sqref="K4">
    <cfRule type="beginsWith" dxfId="170" priority="201" operator="beginsWith" text="?">
      <formula>LEFT(K4,LEN("?"))="?"</formula>
    </cfRule>
    <cfRule type="containsBlanks" dxfId="169" priority="202">
      <formula>LEN(TRIM(K4))=0</formula>
    </cfRule>
  </conditionalFormatting>
  <conditionalFormatting sqref="K5">
    <cfRule type="beginsWith" dxfId="168" priority="200" operator="beginsWith" text="OK">
      <formula>LEFT(K5,LEN("OK"))="OK"</formula>
    </cfRule>
  </conditionalFormatting>
  <conditionalFormatting sqref="K5">
    <cfRule type="beginsWith" dxfId="167" priority="198" operator="beginsWith" text="?">
      <formula>LEFT(K5,LEN("?"))="?"</formula>
    </cfRule>
    <cfRule type="containsBlanks" dxfId="166" priority="199">
      <formula>LEN(TRIM(K5))=0</formula>
    </cfRule>
  </conditionalFormatting>
  <conditionalFormatting sqref="K8">
    <cfRule type="beginsWith" dxfId="165" priority="197" operator="beginsWith" text="OK">
      <formula>LEFT(K8,LEN("OK"))="OK"</formula>
    </cfRule>
  </conditionalFormatting>
  <conditionalFormatting sqref="K8">
    <cfRule type="beginsWith" dxfId="164" priority="195" operator="beginsWith" text="?">
      <formula>LEFT(K8,LEN("?"))="?"</formula>
    </cfRule>
    <cfRule type="containsBlanks" dxfId="163" priority="196">
      <formula>LEN(TRIM(K8))=0</formula>
    </cfRule>
  </conditionalFormatting>
  <conditionalFormatting sqref="I4 I8:I9">
    <cfRule type="beginsWith" dxfId="162" priority="194" operator="beginsWith" text="OK">
      <formula>LEFT(I4,LEN("OK"))="OK"</formula>
    </cfRule>
  </conditionalFormatting>
  <conditionalFormatting sqref="I4 I8:I9">
    <cfRule type="beginsWith" dxfId="161" priority="192" operator="beginsWith" text="?">
      <formula>LEFT(I4,LEN("?"))="?"</formula>
    </cfRule>
    <cfRule type="containsBlanks" dxfId="160" priority="193">
      <formula>LEN(TRIM(I4))=0</formula>
    </cfRule>
  </conditionalFormatting>
  <conditionalFormatting sqref="R4:R9">
    <cfRule type="beginsWith" dxfId="159" priority="191" operator="beginsWith" text="OK">
      <formula>LEFT(R4,LEN("OK"))="OK"</formula>
    </cfRule>
  </conditionalFormatting>
  <conditionalFormatting sqref="R4:R9">
    <cfRule type="beginsWith" dxfId="158" priority="189" operator="beginsWith" text="?">
      <formula>LEFT(R4,LEN("?"))="?"</formula>
    </cfRule>
    <cfRule type="containsBlanks" dxfId="157" priority="190">
      <formula>LEN(TRIM(R4))=0</formula>
    </cfRule>
  </conditionalFormatting>
  <conditionalFormatting sqref="S4 S8:S9">
    <cfRule type="beginsWith" dxfId="156" priority="188" operator="beginsWith" text="OK">
      <formula>LEFT(S4,LEN("OK"))="OK"</formula>
    </cfRule>
  </conditionalFormatting>
  <conditionalFormatting sqref="S4 S8:S9">
    <cfRule type="beginsWith" dxfId="155" priority="186" operator="beginsWith" text="?">
      <formula>LEFT(S4,LEN("?"))="?"</formula>
    </cfRule>
    <cfRule type="containsBlanks" dxfId="154" priority="187">
      <formula>LEN(TRIM(S4))=0</formula>
    </cfRule>
  </conditionalFormatting>
  <conditionalFormatting sqref="D4 D8:D9">
    <cfRule type="beginsWith" dxfId="153" priority="185" operator="beginsWith" text="OK">
      <formula>LEFT(D4,LEN("OK"))="OK"</formula>
    </cfRule>
  </conditionalFormatting>
  <conditionalFormatting sqref="D4 D8:D9">
    <cfRule type="beginsWith" dxfId="152" priority="183" operator="beginsWith" text="?">
      <formula>LEFT(D4,LEN("?"))="?"</formula>
    </cfRule>
    <cfRule type="containsBlanks" dxfId="151" priority="184">
      <formula>LEN(TRIM(D4))=0</formula>
    </cfRule>
  </conditionalFormatting>
  <conditionalFormatting sqref="E4 E8:E9">
    <cfRule type="beginsWith" dxfId="150" priority="182" operator="beginsWith" text="OK">
      <formula>LEFT(E4,LEN("OK"))="OK"</formula>
    </cfRule>
  </conditionalFormatting>
  <conditionalFormatting sqref="E4 E8:E9">
    <cfRule type="beginsWith" dxfId="149" priority="180" operator="beginsWith" text="?">
      <formula>LEFT(E4,LEN("?"))="?"</formula>
    </cfRule>
    <cfRule type="containsBlanks" dxfId="148" priority="181">
      <formula>LEN(TRIM(E4))=0</formula>
    </cfRule>
  </conditionalFormatting>
  <conditionalFormatting sqref="Q8">
    <cfRule type="beginsWith" dxfId="147" priority="128" operator="beginsWith" text="OK">
      <formula>LEFT(Q8,LEN("OK"))="OK"</formula>
    </cfRule>
  </conditionalFormatting>
  <conditionalFormatting sqref="Q8">
    <cfRule type="beginsWith" dxfId="146" priority="126" operator="beginsWith" text="?">
      <formula>LEFT(Q8,LEN("?"))="?"</formula>
    </cfRule>
    <cfRule type="containsBlanks" dxfId="145" priority="127">
      <formula>LEN(TRIM(Q8))=0</formula>
    </cfRule>
  </conditionalFormatting>
  <conditionalFormatting sqref="J4">
    <cfRule type="beginsWith" dxfId="144" priority="176" operator="beginsWith" text="OK">
      <formula>LEFT(J4,LEN("OK"))="OK"</formula>
    </cfRule>
  </conditionalFormatting>
  <conditionalFormatting sqref="J4">
    <cfRule type="beginsWith" dxfId="143" priority="174" operator="beginsWith" text="?">
      <formula>LEFT(J4,LEN("?"))="?"</formula>
    </cfRule>
    <cfRule type="containsBlanks" dxfId="142" priority="175">
      <formula>LEN(TRIM(J4))=0</formula>
    </cfRule>
  </conditionalFormatting>
  <conditionalFormatting sqref="L8">
    <cfRule type="beginsWith" dxfId="141" priority="146" operator="beginsWith" text="OK">
      <formula>LEFT(L8,LEN("OK"))="OK"</formula>
    </cfRule>
  </conditionalFormatting>
  <conditionalFormatting sqref="L8">
    <cfRule type="beginsWith" dxfId="140" priority="144" operator="beginsWith" text="?">
      <formula>LEFT(L8,LEN("?"))="?"</formula>
    </cfRule>
    <cfRule type="containsBlanks" dxfId="139" priority="145">
      <formula>LEN(TRIM(L8))=0</formula>
    </cfRule>
  </conditionalFormatting>
  <conditionalFormatting sqref="L5">
    <cfRule type="beginsWith" dxfId="138" priority="152" operator="beginsWith" text="OK">
      <formula>LEFT(L5,LEN("OK"))="OK"</formula>
    </cfRule>
  </conditionalFormatting>
  <conditionalFormatting sqref="L5">
    <cfRule type="beginsWith" dxfId="137" priority="150" operator="beginsWith" text="?">
      <formula>LEFT(L5,LEN("?"))="?"</formula>
    </cfRule>
    <cfRule type="containsBlanks" dxfId="136" priority="151">
      <formula>LEN(TRIM(L5))=0</formula>
    </cfRule>
  </conditionalFormatting>
  <conditionalFormatting sqref="J8">
    <cfRule type="beginsWith" dxfId="135" priority="164" operator="beginsWith" text="OK">
      <formula>LEFT(J8,LEN("OK"))="OK"</formula>
    </cfRule>
  </conditionalFormatting>
  <conditionalFormatting sqref="J8">
    <cfRule type="beginsWith" dxfId="134" priority="162" operator="beginsWith" text="?">
      <formula>LEFT(J8,LEN("?"))="?"</formula>
    </cfRule>
    <cfRule type="containsBlanks" dxfId="133" priority="163">
      <formula>LEN(TRIM(J8))=0</formula>
    </cfRule>
  </conditionalFormatting>
  <conditionalFormatting sqref="J9">
    <cfRule type="beginsWith" dxfId="132" priority="161" operator="beginsWith" text="OK">
      <formula>LEFT(J9,LEN("OK"))="OK"</formula>
    </cfRule>
  </conditionalFormatting>
  <conditionalFormatting sqref="J9">
    <cfRule type="beginsWith" dxfId="131" priority="159" operator="beginsWith" text="?">
      <formula>LEFT(J9,LEN("?"))="?"</formula>
    </cfRule>
    <cfRule type="containsBlanks" dxfId="130" priority="160">
      <formula>LEN(TRIM(J9))=0</formula>
    </cfRule>
  </conditionalFormatting>
  <conditionalFormatting sqref="L4">
    <cfRule type="beginsWith" dxfId="129" priority="155" operator="beginsWith" text="OK">
      <formula>LEFT(L4,LEN("OK"))="OK"</formula>
    </cfRule>
  </conditionalFormatting>
  <conditionalFormatting sqref="L4">
    <cfRule type="beginsWith" dxfId="128" priority="153" operator="beginsWith" text="?">
      <formula>LEFT(L4,LEN("?"))="?"</formula>
    </cfRule>
    <cfRule type="containsBlanks" dxfId="127" priority="154">
      <formula>LEN(TRIM(L4))=0</formula>
    </cfRule>
  </conditionalFormatting>
  <conditionalFormatting sqref="L6">
    <cfRule type="beginsWith" dxfId="126" priority="149" operator="beginsWith" text="OK">
      <formula>LEFT(L6,LEN("OK"))="OK"</formula>
    </cfRule>
  </conditionalFormatting>
  <conditionalFormatting sqref="L6">
    <cfRule type="beginsWith" dxfId="125" priority="147" operator="beginsWith" text="?">
      <formula>LEFT(L6,LEN("?"))="?"</formula>
    </cfRule>
    <cfRule type="containsBlanks" dxfId="124" priority="148">
      <formula>LEN(TRIM(L6))=0</formula>
    </cfRule>
  </conditionalFormatting>
  <conditionalFormatting sqref="L9">
    <cfRule type="beginsWith" dxfId="123" priority="143" operator="beginsWith" text="OK">
      <formula>LEFT(L9,LEN("OK"))="OK"</formula>
    </cfRule>
  </conditionalFormatting>
  <conditionalFormatting sqref="L9">
    <cfRule type="beginsWith" dxfId="122" priority="141" operator="beginsWith" text="?">
      <formula>LEFT(L9,LEN("?"))="?"</formula>
    </cfRule>
    <cfRule type="containsBlanks" dxfId="121" priority="142">
      <formula>LEN(TRIM(L9))=0</formula>
    </cfRule>
  </conditionalFormatting>
  <conditionalFormatting sqref="Q4">
    <cfRule type="beginsWith" dxfId="120" priority="137" operator="beginsWith" text="OK">
      <formula>LEFT(Q4,LEN("OK"))="OK"</formula>
    </cfRule>
  </conditionalFormatting>
  <conditionalFormatting sqref="Q4">
    <cfRule type="beginsWith" dxfId="119" priority="135" operator="beginsWith" text="?">
      <formula>LEFT(Q4,LEN("?"))="?"</formula>
    </cfRule>
    <cfRule type="containsBlanks" dxfId="118" priority="136">
      <formula>LEN(TRIM(Q4))=0</formula>
    </cfRule>
  </conditionalFormatting>
  <conditionalFormatting sqref="Q5">
    <cfRule type="beginsWith" dxfId="117" priority="134" operator="beginsWith" text="OK">
      <formula>LEFT(Q5,LEN("OK"))="OK"</formula>
    </cfRule>
  </conditionalFormatting>
  <conditionalFormatting sqref="Q5">
    <cfRule type="beginsWith" dxfId="116" priority="132" operator="beginsWith" text="?">
      <formula>LEFT(Q5,LEN("?"))="?"</formula>
    </cfRule>
    <cfRule type="containsBlanks" dxfId="115" priority="133">
      <formula>LEN(TRIM(Q5))=0</formula>
    </cfRule>
  </conditionalFormatting>
  <conditionalFormatting sqref="Q6">
    <cfRule type="beginsWith" dxfId="114" priority="131" operator="beginsWith" text="OK">
      <formula>LEFT(Q6,LEN("OK"))="OK"</formula>
    </cfRule>
  </conditionalFormatting>
  <conditionalFormatting sqref="Q6">
    <cfRule type="beginsWith" dxfId="113" priority="129" operator="beginsWith" text="?">
      <formula>LEFT(Q6,LEN("?"))="?"</formula>
    </cfRule>
    <cfRule type="containsBlanks" dxfId="112" priority="130">
      <formula>LEN(TRIM(Q6))=0</formula>
    </cfRule>
  </conditionalFormatting>
  <conditionalFormatting sqref="Q9">
    <cfRule type="beginsWith" dxfId="111" priority="125" operator="beginsWith" text="OK">
      <formula>LEFT(Q9,LEN("OK"))="OK"</formula>
    </cfRule>
  </conditionalFormatting>
  <conditionalFormatting sqref="Q9">
    <cfRule type="beginsWith" dxfId="110" priority="123" operator="beginsWith" text="?">
      <formula>LEFT(Q9,LEN("?"))="?"</formula>
    </cfRule>
    <cfRule type="containsBlanks" dxfId="109" priority="124">
      <formula>LEN(TRIM(Q9))=0</formula>
    </cfRule>
  </conditionalFormatting>
  <conditionalFormatting sqref="D5">
    <cfRule type="beginsWith" dxfId="108" priority="110" operator="beginsWith" text="OK">
      <formula>LEFT(D5,LEN("OK"))="OK"</formula>
    </cfRule>
  </conditionalFormatting>
  <conditionalFormatting sqref="D5">
    <cfRule type="beginsWith" dxfId="107" priority="108" operator="beginsWith" text="?">
      <formula>LEFT(D5,LEN("?"))="?"</formula>
    </cfRule>
    <cfRule type="containsBlanks" dxfId="106" priority="109">
      <formula>LEN(TRIM(D5))=0</formula>
    </cfRule>
  </conditionalFormatting>
  <conditionalFormatting sqref="D6">
    <cfRule type="beginsWith" dxfId="105" priority="107" operator="beginsWith" text="OK">
      <formula>LEFT(D6,LEN("OK"))="OK"</formula>
    </cfRule>
  </conditionalFormatting>
  <conditionalFormatting sqref="D6">
    <cfRule type="beginsWith" dxfId="104" priority="105" operator="beginsWith" text="?">
      <formula>LEFT(D6,LEN("?"))="?"</formula>
    </cfRule>
    <cfRule type="containsBlanks" dxfId="103" priority="106">
      <formula>LEN(TRIM(D6))=0</formula>
    </cfRule>
  </conditionalFormatting>
  <conditionalFormatting sqref="D7">
    <cfRule type="beginsWith" dxfId="102" priority="104" operator="beginsWith" text="OK">
      <formula>LEFT(D7,LEN("OK"))="OK"</formula>
    </cfRule>
  </conditionalFormatting>
  <conditionalFormatting sqref="D7">
    <cfRule type="beginsWith" dxfId="101" priority="102" operator="beginsWith" text="?">
      <formula>LEFT(D7,LEN("?"))="?"</formula>
    </cfRule>
    <cfRule type="containsBlanks" dxfId="100" priority="103">
      <formula>LEN(TRIM(D7))=0</formula>
    </cfRule>
  </conditionalFormatting>
  <conditionalFormatting sqref="E7">
    <cfRule type="beginsWith" dxfId="99" priority="101" operator="beginsWith" text="OK">
      <formula>LEFT(E7,LEN("OK"))="OK"</formula>
    </cfRule>
  </conditionalFormatting>
  <conditionalFormatting sqref="E7">
    <cfRule type="beginsWith" dxfId="98" priority="99" operator="beginsWith" text="?">
      <formula>LEFT(E7,LEN("?"))="?"</formula>
    </cfRule>
    <cfRule type="containsBlanks" dxfId="97" priority="100">
      <formula>LEN(TRIM(E7))=0</formula>
    </cfRule>
  </conditionalFormatting>
  <conditionalFormatting sqref="E6">
    <cfRule type="beginsWith" dxfId="96" priority="98" operator="beginsWith" text="OK">
      <formula>LEFT(E6,LEN("OK"))="OK"</formula>
    </cfRule>
  </conditionalFormatting>
  <conditionalFormatting sqref="E6">
    <cfRule type="beginsWith" dxfId="95" priority="96" operator="beginsWith" text="?">
      <formula>LEFT(E6,LEN("?"))="?"</formula>
    </cfRule>
    <cfRule type="containsBlanks" dxfId="94" priority="97">
      <formula>LEN(TRIM(E6))=0</formula>
    </cfRule>
  </conditionalFormatting>
  <conditionalFormatting sqref="E5">
    <cfRule type="beginsWith" dxfId="93" priority="95" operator="beginsWith" text="OK">
      <formula>LEFT(E5,LEN("OK"))="OK"</formula>
    </cfRule>
  </conditionalFormatting>
  <conditionalFormatting sqref="E5">
    <cfRule type="beginsWith" dxfId="92" priority="93" operator="beginsWith" text="?">
      <formula>LEFT(E5,LEN("?"))="?"</formula>
    </cfRule>
    <cfRule type="containsBlanks" dxfId="91" priority="94">
      <formula>LEN(TRIM(E5))=0</formula>
    </cfRule>
  </conditionalFormatting>
  <conditionalFormatting sqref="I5">
    <cfRule type="beginsWith" dxfId="90" priority="92" operator="beginsWith" text="OK">
      <formula>LEFT(I5,LEN("OK"))="OK"</formula>
    </cfRule>
  </conditionalFormatting>
  <conditionalFormatting sqref="I5">
    <cfRule type="beginsWith" dxfId="89" priority="90" operator="beginsWith" text="?">
      <formula>LEFT(I5,LEN("?"))="?"</formula>
    </cfRule>
    <cfRule type="containsBlanks" dxfId="88" priority="91">
      <formula>LEN(TRIM(I5))=0</formula>
    </cfRule>
  </conditionalFormatting>
  <conditionalFormatting sqref="J5">
    <cfRule type="beginsWith" dxfId="87" priority="89" operator="beginsWith" text="OK">
      <formula>LEFT(J5,LEN("OK"))="OK"</formula>
    </cfRule>
  </conditionalFormatting>
  <conditionalFormatting sqref="J5">
    <cfRule type="beginsWith" dxfId="86" priority="87" operator="beginsWith" text="?">
      <formula>LEFT(J5,LEN("?"))="?"</formula>
    </cfRule>
    <cfRule type="containsBlanks" dxfId="85" priority="88">
      <formula>LEN(TRIM(J5))=0</formula>
    </cfRule>
  </conditionalFormatting>
  <conditionalFormatting sqref="J6">
    <cfRule type="beginsWith" dxfId="84" priority="86" operator="beginsWith" text="OK">
      <formula>LEFT(J6,LEN("OK"))="OK"</formula>
    </cfRule>
  </conditionalFormatting>
  <conditionalFormatting sqref="J6">
    <cfRule type="beginsWith" dxfId="83" priority="84" operator="beginsWith" text="?">
      <formula>LEFT(J6,LEN("?"))="?"</formula>
    </cfRule>
    <cfRule type="containsBlanks" dxfId="82" priority="85">
      <formula>LEN(TRIM(J6))=0</formula>
    </cfRule>
  </conditionalFormatting>
  <conditionalFormatting sqref="I6">
    <cfRule type="beginsWith" dxfId="81" priority="83" operator="beginsWith" text="OK">
      <formula>LEFT(I6,LEN("OK"))="OK"</formula>
    </cfRule>
  </conditionalFormatting>
  <conditionalFormatting sqref="I6">
    <cfRule type="beginsWith" dxfId="80" priority="81" operator="beginsWith" text="?">
      <formula>LEFT(I6,LEN("?"))="?"</formula>
    </cfRule>
    <cfRule type="containsBlanks" dxfId="79" priority="82">
      <formula>LEN(TRIM(I6))=0</formula>
    </cfRule>
  </conditionalFormatting>
  <conditionalFormatting sqref="I7">
    <cfRule type="beginsWith" dxfId="78" priority="80" operator="beginsWith" text="OK">
      <formula>LEFT(I7,LEN("OK"))="OK"</formula>
    </cfRule>
  </conditionalFormatting>
  <conditionalFormatting sqref="I7">
    <cfRule type="beginsWith" dxfId="77" priority="78" operator="beginsWith" text="?">
      <formula>LEFT(I7,LEN("?"))="?"</formula>
    </cfRule>
    <cfRule type="containsBlanks" dxfId="76" priority="79">
      <formula>LEN(TRIM(I7))=0</formula>
    </cfRule>
  </conditionalFormatting>
  <conditionalFormatting sqref="J7">
    <cfRule type="beginsWith" dxfId="75" priority="77" operator="beginsWith" text="OK">
      <formula>LEFT(J7,LEN("OK"))="OK"</formula>
    </cfRule>
  </conditionalFormatting>
  <conditionalFormatting sqref="J7">
    <cfRule type="beginsWith" dxfId="74" priority="75" operator="beginsWith" text="?">
      <formula>LEFT(J7,LEN("?"))="?"</formula>
    </cfRule>
    <cfRule type="containsBlanks" dxfId="73" priority="76">
      <formula>LEN(TRIM(J7))=0</formula>
    </cfRule>
  </conditionalFormatting>
  <conditionalFormatting sqref="S5">
    <cfRule type="beginsWith" dxfId="72" priority="71" operator="beginsWith" text="OK">
      <formula>LEFT(S5,LEN("OK"))="OK"</formula>
    </cfRule>
  </conditionalFormatting>
  <conditionalFormatting sqref="S5">
    <cfRule type="beginsWith" dxfId="71" priority="69" operator="beginsWith" text="?">
      <formula>LEFT(S5,LEN("?"))="?"</formula>
    </cfRule>
    <cfRule type="containsBlanks" dxfId="70" priority="70">
      <formula>LEN(TRIM(S5))=0</formula>
    </cfRule>
  </conditionalFormatting>
  <conditionalFormatting sqref="S6">
    <cfRule type="beginsWith" dxfId="69" priority="68" operator="beginsWith" text="OK">
      <formula>LEFT(S6,LEN("OK"))="OK"</formula>
    </cfRule>
  </conditionalFormatting>
  <conditionalFormatting sqref="S6">
    <cfRule type="beginsWith" dxfId="68" priority="66" operator="beginsWith" text="?">
      <formula>LEFT(S6,LEN("?"))="?"</formula>
    </cfRule>
    <cfRule type="containsBlanks" dxfId="67" priority="67">
      <formula>LEN(TRIM(S6))=0</formula>
    </cfRule>
  </conditionalFormatting>
  <conditionalFormatting sqref="S7">
    <cfRule type="beginsWith" dxfId="66" priority="65" operator="beginsWith" text="OK">
      <formula>LEFT(S7,LEN("OK"))="OK"</formula>
    </cfRule>
  </conditionalFormatting>
  <conditionalFormatting sqref="S7">
    <cfRule type="beginsWith" dxfId="65" priority="63" operator="beginsWith" text="?">
      <formula>LEFT(S7,LEN("?"))="?"</formula>
    </cfRule>
    <cfRule type="containsBlanks" dxfId="64" priority="64">
      <formula>LEN(TRIM(S7))=0</formula>
    </cfRule>
  </conditionalFormatting>
  <conditionalFormatting sqref="C3">
    <cfRule type="beginsWith" dxfId="63" priority="62" operator="beginsWith" text="OK">
      <formula>LEFT(C3,LEN("OK"))="OK"</formula>
    </cfRule>
  </conditionalFormatting>
  <conditionalFormatting sqref="C3">
    <cfRule type="beginsWith" dxfId="62" priority="60" operator="beginsWith" text="?">
      <formula>LEFT(C3,LEN("?"))="?"</formula>
    </cfRule>
    <cfRule type="containsBlanks" dxfId="61" priority="61">
      <formula>LEN(TRIM(C3))=0</formula>
    </cfRule>
  </conditionalFormatting>
  <conditionalFormatting sqref="C3">
    <cfRule type="beginsWith" dxfId="60" priority="58" operator="beginsWith" text="?">
      <formula>LEFT(C3,LEN("?"))="?"</formula>
    </cfRule>
    <cfRule type="containsBlanks" dxfId="59" priority="59">
      <formula>LEN(TRIM(C3))=0</formula>
    </cfRule>
  </conditionalFormatting>
  <conditionalFormatting sqref="B3">
    <cfRule type="beginsWith" dxfId="58" priority="56" operator="beginsWith" text="?">
      <formula>LEFT(B3,LEN("?"))="?"</formula>
    </cfRule>
    <cfRule type="containsBlanks" dxfId="57" priority="57">
      <formula>LEN(TRIM(B3))=0</formula>
    </cfRule>
  </conditionalFormatting>
  <conditionalFormatting sqref="F2:F3">
    <cfRule type="beginsWith" dxfId="56" priority="55" operator="beginsWith" text="OK">
      <formula>LEFT(F2,LEN("OK"))="OK"</formula>
    </cfRule>
  </conditionalFormatting>
  <conditionalFormatting sqref="F2:F3">
    <cfRule type="beginsWith" dxfId="55" priority="53" operator="beginsWith" text="?">
      <formula>LEFT(F2,LEN("?"))="?"</formula>
    </cfRule>
    <cfRule type="containsBlanks" dxfId="54" priority="54">
      <formula>LEN(TRIM(F2))=0</formula>
    </cfRule>
  </conditionalFormatting>
  <conditionalFormatting sqref="G2:G3">
    <cfRule type="beginsWith" dxfId="53" priority="52" operator="beginsWith" text="OK">
      <formula>LEFT(G2,LEN("OK"))="OK"</formula>
    </cfRule>
  </conditionalFormatting>
  <conditionalFormatting sqref="G2:G3">
    <cfRule type="beginsWith" dxfId="52" priority="50" operator="beginsWith" text="?">
      <formula>LEFT(G2,LEN("?"))="?"</formula>
    </cfRule>
    <cfRule type="containsBlanks" dxfId="51" priority="51">
      <formula>LEN(TRIM(G2))=0</formula>
    </cfRule>
  </conditionalFormatting>
  <conditionalFormatting sqref="M2:M3">
    <cfRule type="beginsWith" dxfId="50" priority="49" operator="beginsWith" text="OK">
      <formula>LEFT(M2,LEN("OK"))="OK"</formula>
    </cfRule>
  </conditionalFormatting>
  <conditionalFormatting sqref="M2:M3">
    <cfRule type="beginsWith" dxfId="49" priority="47" operator="beginsWith" text="?">
      <formula>LEFT(M2,LEN("?"))="?"</formula>
    </cfRule>
    <cfRule type="containsBlanks" dxfId="48" priority="48">
      <formula>LEN(TRIM(M2))=0</formula>
    </cfRule>
  </conditionalFormatting>
  <conditionalFormatting sqref="N2:N3">
    <cfRule type="beginsWith" dxfId="47" priority="46" operator="beginsWith" text="OK">
      <formula>LEFT(N2,LEN("OK"))="OK"</formula>
    </cfRule>
  </conditionalFormatting>
  <conditionalFormatting sqref="N2:N3">
    <cfRule type="beginsWith" dxfId="46" priority="44" operator="beginsWith" text="?">
      <formula>LEFT(N2,LEN("?"))="?"</formula>
    </cfRule>
    <cfRule type="containsBlanks" dxfId="45" priority="45">
      <formula>LEN(TRIM(N2))=0</formula>
    </cfRule>
  </conditionalFormatting>
  <conditionalFormatting sqref="O2:O3">
    <cfRule type="beginsWith" dxfId="44" priority="43" operator="beginsWith" text="OK">
      <formula>LEFT(O2,LEN("OK"))="OK"</formula>
    </cfRule>
  </conditionalFormatting>
  <conditionalFormatting sqref="O2:O3">
    <cfRule type="beginsWith" dxfId="43" priority="41" operator="beginsWith" text="?">
      <formula>LEFT(O2,LEN("?"))="?"</formula>
    </cfRule>
    <cfRule type="containsBlanks" dxfId="42" priority="42">
      <formula>LEN(TRIM(O2))=0</formula>
    </cfRule>
  </conditionalFormatting>
  <conditionalFormatting sqref="P2:P3">
    <cfRule type="beginsWith" dxfId="41" priority="40" operator="beginsWith" text="OK">
      <formula>LEFT(P2,LEN("OK"))="OK"</formula>
    </cfRule>
  </conditionalFormatting>
  <conditionalFormatting sqref="P2:P3">
    <cfRule type="beginsWith" dxfId="40" priority="38" operator="beginsWith" text="?">
      <formula>LEFT(P2,LEN("?"))="?"</formula>
    </cfRule>
    <cfRule type="containsBlanks" dxfId="39" priority="39">
      <formula>LEN(TRIM(P2))=0</formula>
    </cfRule>
  </conditionalFormatting>
  <conditionalFormatting sqref="H2:H3">
    <cfRule type="beginsWith" dxfId="38" priority="37" operator="beginsWith" text="OK">
      <formula>LEFT(H2,LEN("OK"))="OK"</formula>
    </cfRule>
  </conditionalFormatting>
  <conditionalFormatting sqref="H2:H3">
    <cfRule type="beginsWith" dxfId="37" priority="35" operator="beginsWith" text="?">
      <formula>LEFT(H2,LEN("?"))="?"</formula>
    </cfRule>
    <cfRule type="containsBlanks" dxfId="36" priority="36">
      <formula>LEN(TRIM(H2))=0</formula>
    </cfRule>
  </conditionalFormatting>
  <conditionalFormatting sqref="K2:K3">
    <cfRule type="beginsWith" dxfId="35" priority="34" operator="beginsWith" text="OK">
      <formula>LEFT(K2,LEN("OK"))="OK"</formula>
    </cfRule>
  </conditionalFormatting>
  <conditionalFormatting sqref="K2:K3">
    <cfRule type="beginsWith" dxfId="34" priority="32" operator="beginsWith" text="?">
      <formula>LEFT(K2,LEN("?"))="?"</formula>
    </cfRule>
    <cfRule type="containsBlanks" dxfId="33" priority="33">
      <formula>LEN(TRIM(K2))=0</formula>
    </cfRule>
  </conditionalFormatting>
  <conditionalFormatting sqref="R2:R3">
    <cfRule type="beginsWith" dxfId="32" priority="31" operator="beginsWith" text="OK">
      <formula>LEFT(R2,LEN("OK"))="OK"</formula>
    </cfRule>
  </conditionalFormatting>
  <conditionalFormatting sqref="R2:R3">
    <cfRule type="beginsWith" dxfId="31" priority="29" operator="beginsWith" text="?">
      <formula>LEFT(R2,LEN("?"))="?"</formula>
    </cfRule>
    <cfRule type="containsBlanks" dxfId="30" priority="30">
      <formula>LEN(TRIM(R2))=0</formula>
    </cfRule>
  </conditionalFormatting>
  <conditionalFormatting sqref="L2:L3">
    <cfRule type="beginsWith" dxfId="29" priority="28" operator="beginsWith" text="OK">
      <formula>LEFT(L2,LEN("OK"))="OK"</formula>
    </cfRule>
  </conditionalFormatting>
  <conditionalFormatting sqref="L2:L3">
    <cfRule type="beginsWith" dxfId="28" priority="26" operator="beginsWith" text="?">
      <formula>LEFT(L2,LEN("?"))="?"</formula>
    </cfRule>
    <cfRule type="containsBlanks" dxfId="27" priority="27">
      <formula>LEN(TRIM(L2))=0</formula>
    </cfRule>
  </conditionalFormatting>
  <conditionalFormatting sqref="Q2:Q3">
    <cfRule type="beginsWith" dxfId="26" priority="25" operator="beginsWith" text="OK">
      <formula>LEFT(Q2,LEN("OK"))="OK"</formula>
    </cfRule>
  </conditionalFormatting>
  <conditionalFormatting sqref="Q2:Q3">
    <cfRule type="beginsWith" dxfId="25" priority="23" operator="beginsWith" text="?">
      <formula>LEFT(Q2,LEN("?"))="?"</formula>
    </cfRule>
    <cfRule type="containsBlanks" dxfId="24" priority="24">
      <formula>LEN(TRIM(Q2))=0</formula>
    </cfRule>
  </conditionalFormatting>
  <conditionalFormatting sqref="D2:D3">
    <cfRule type="beginsWith" dxfId="23" priority="22" operator="beginsWith" text="OK">
      <formula>LEFT(D2,LEN("OK"))="OK"</formula>
    </cfRule>
  </conditionalFormatting>
  <conditionalFormatting sqref="D2:D3">
    <cfRule type="beginsWith" dxfId="22" priority="20" operator="beginsWith" text="?">
      <formula>LEFT(D2,LEN("?"))="?"</formula>
    </cfRule>
    <cfRule type="containsBlanks" dxfId="21" priority="21">
      <formula>LEN(TRIM(D2))=0</formula>
    </cfRule>
  </conditionalFormatting>
  <conditionalFormatting sqref="E2:E3">
    <cfRule type="beginsWith" dxfId="20" priority="19" operator="beginsWith" text="OK">
      <formula>LEFT(E2,LEN("OK"))="OK"</formula>
    </cfRule>
  </conditionalFormatting>
  <conditionalFormatting sqref="E2:E3">
    <cfRule type="beginsWith" dxfId="19" priority="17" operator="beginsWith" text="?">
      <formula>LEFT(E2,LEN("?"))="?"</formula>
    </cfRule>
    <cfRule type="containsBlanks" dxfId="18" priority="18">
      <formula>LEN(TRIM(E2))=0</formula>
    </cfRule>
  </conditionalFormatting>
  <conditionalFormatting sqref="I2:I3">
    <cfRule type="beginsWith" dxfId="17" priority="16" operator="beginsWith" text="OK">
      <formula>LEFT(I2,LEN("OK"))="OK"</formula>
    </cfRule>
  </conditionalFormatting>
  <conditionalFormatting sqref="I2:I3">
    <cfRule type="beginsWith" dxfId="16" priority="14" operator="beginsWith" text="?">
      <formula>LEFT(I2,LEN("?"))="?"</formula>
    </cfRule>
    <cfRule type="containsBlanks" dxfId="15" priority="15">
      <formula>LEN(TRIM(I2))=0</formula>
    </cfRule>
  </conditionalFormatting>
  <conditionalFormatting sqref="J2:J3">
    <cfRule type="beginsWith" dxfId="14" priority="13" operator="beginsWith" text="OK">
      <formula>LEFT(J2,LEN("OK"))="OK"</formula>
    </cfRule>
  </conditionalFormatting>
  <conditionalFormatting sqref="J2:J3">
    <cfRule type="beginsWith" dxfId="13" priority="11" operator="beginsWith" text="?">
      <formula>LEFT(J2,LEN("?"))="?"</formula>
    </cfRule>
    <cfRule type="containsBlanks" dxfId="12" priority="12">
      <formula>LEN(TRIM(J2))=0</formula>
    </cfRule>
  </conditionalFormatting>
  <conditionalFormatting sqref="S2:S3">
    <cfRule type="beginsWith" dxfId="11" priority="10" operator="beginsWith" text="OK">
      <formula>LEFT(S2,LEN("OK"))="OK"</formula>
    </cfRule>
  </conditionalFormatting>
  <conditionalFormatting sqref="S2:S3">
    <cfRule type="beginsWith" dxfId="10" priority="8" operator="beginsWith" text="?">
      <formula>LEFT(S2,LEN("?"))="?"</formula>
    </cfRule>
    <cfRule type="containsBlanks" dxfId="9" priority="9">
      <formula>LEN(TRIM(S2))=0</formula>
    </cfRule>
  </conditionalFormatting>
  <conditionalFormatting sqref="B2">
    <cfRule type="beginsWith" dxfId="8" priority="6" operator="beginsWith" text="?">
      <formula>LEFT(B2,LEN("?"))="?"</formula>
    </cfRule>
    <cfRule type="containsBlanks" dxfId="7" priority="7">
      <formula>LEN(TRIM(B2))=0</formula>
    </cfRule>
  </conditionalFormatting>
  <conditionalFormatting sqref="C2">
    <cfRule type="beginsWith" dxfId="6" priority="5" operator="beginsWith" text="OK">
      <formula>LEFT(C2,LEN("OK"))="OK"</formula>
    </cfRule>
  </conditionalFormatting>
  <conditionalFormatting sqref="C2">
    <cfRule type="beginsWith" dxfId="5" priority="3" operator="beginsWith" text="?">
      <formula>LEFT(C2,LEN("?"))="?"</formula>
    </cfRule>
    <cfRule type="containsBlanks" dxfId="4" priority="4">
      <formula>LEN(TRIM(C2))=0</formula>
    </cfRule>
  </conditionalFormatting>
  <conditionalFormatting sqref="C2">
    <cfRule type="beginsWith" dxfId="3" priority="1" operator="beginsWith" text="?">
      <formula>LEFT(C2,LEN("?"))="?"</formula>
    </cfRule>
    <cfRule type="containsBlanks" dxfId="2" priority="2">
      <formula>LEN(TRIM(C2))=0</formula>
    </cfRule>
  </conditionalFormatting>
  <pageMargins left="0.70000000000000007" right="0.70000000000000007" top="0.75000000000000011" bottom="0.75000000000000011" header="0.30000000000000004" footer="0.30000000000000004"/>
  <pageSetup paperSize="8" scale="23" orientation="portrait" r:id="rId1"/>
  <headerFooter>
    <oddHeader>&amp;L&amp;"Calibri,Obyčejné"&amp;18&amp;K000000Opatření na dosažení souladu s GDPR&amp;C&amp;"Calibri,Obyčejné"&amp;18&amp;K000000&amp;A</oddHeader>
    <oddFooter>&amp;L&amp;"Calibri,Regular"&amp;16&amp;K000000&amp;F&amp;C&amp;"Calibri,Regular"&amp;16&amp;K000000&amp;P/&amp;N&amp;R&amp;"Calibri,Regular"&amp;16&amp;K000000&amp;T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outlinePr summaryBelow="0" summaryRight="0"/>
  </sheetPr>
  <dimension ref="A1:S304"/>
  <sheetViews>
    <sheetView showGridLines="0" zoomScale="80" zoomScaleNormal="80" workbookViewId="0">
      <selection activeCell="B1" sqref="B1"/>
    </sheetView>
  </sheetViews>
  <sheetFormatPr defaultColWidth="0" defaultRowHeight="0" customHeight="1" zeroHeight="1"/>
  <cols>
    <col min="1" max="1" width="1.5" style="144" customWidth="1"/>
    <col min="2" max="2" width="16.296875" style="144" customWidth="1"/>
    <col min="3" max="3" width="13.19921875" style="144" customWidth="1"/>
    <col min="4" max="4" width="11.09765625" style="144" customWidth="1"/>
    <col min="5" max="5" width="0.59765625" style="144" customWidth="1"/>
    <col min="6" max="10" width="11.3984375" style="144" customWidth="1"/>
    <col min="11" max="13" width="10.296875" style="144" customWidth="1"/>
    <col min="14" max="14" width="16.69921875" style="144" customWidth="1"/>
    <col min="15" max="15" width="6.3984375" style="144" customWidth="1"/>
    <col min="16" max="19" width="0" style="144" hidden="1" customWidth="1"/>
    <col min="20" max="16384" width="10.296875" style="144" hidden="1"/>
  </cols>
  <sheetData>
    <row r="1" spans="2:14" s="132" customFormat="1" ht="13.8"/>
    <row r="2" spans="2:14" s="132" customFormat="1" ht="20.399999999999999">
      <c r="B2" s="133" t="s">
        <v>187</v>
      </c>
      <c r="C2" s="134"/>
      <c r="D2" s="134"/>
      <c r="E2" s="134"/>
      <c r="F2" s="134"/>
      <c r="G2" s="134"/>
      <c r="H2" s="134"/>
      <c r="I2" s="134"/>
      <c r="J2" s="134"/>
      <c r="K2" s="134"/>
      <c r="L2" s="134"/>
      <c r="M2" s="134"/>
      <c r="N2" s="135"/>
    </row>
    <row r="3" spans="2:14" s="132" customFormat="1" ht="17.399999999999999">
      <c r="B3" s="136" t="s">
        <v>188</v>
      </c>
      <c r="C3" s="137"/>
      <c r="D3" s="137"/>
      <c r="E3" s="137"/>
      <c r="F3" s="137"/>
      <c r="G3" s="137"/>
      <c r="H3" s="137"/>
      <c r="I3" s="137"/>
      <c r="J3" s="137"/>
      <c r="K3" s="137"/>
      <c r="L3" s="137"/>
      <c r="M3" s="137"/>
      <c r="N3" s="138"/>
    </row>
    <row r="4" spans="2:14" s="132" customFormat="1" ht="13.8">
      <c r="B4" s="139"/>
      <c r="C4" s="140"/>
      <c r="D4" s="140"/>
      <c r="E4" s="140"/>
      <c r="F4" s="140"/>
      <c r="G4" s="140"/>
      <c r="H4" s="140"/>
      <c r="I4" s="140"/>
      <c r="J4" s="140"/>
      <c r="K4" s="140"/>
      <c r="L4" s="140"/>
      <c r="M4" s="140"/>
      <c r="N4" s="141"/>
    </row>
    <row r="5" spans="2:14" s="132" customFormat="1" ht="13.8"/>
    <row r="6" spans="2:14" s="132" customFormat="1" ht="12.6" customHeight="1">
      <c r="B6" s="142"/>
    </row>
    <row r="7" spans="2:14" ht="18" customHeight="1">
      <c r="B7" s="143"/>
      <c r="D7" s="143"/>
      <c r="F7" s="143"/>
      <c r="H7" s="143"/>
      <c r="J7" s="143"/>
      <c r="K7" s="143"/>
      <c r="L7" s="143"/>
    </row>
    <row r="8" spans="2:14" ht="15.75" customHeight="1">
      <c r="B8" s="145"/>
      <c r="C8" s="145"/>
      <c r="D8" s="145"/>
      <c r="E8" s="145"/>
      <c r="F8" s="146"/>
      <c r="G8" s="146"/>
      <c r="H8" s="146"/>
      <c r="I8" s="146"/>
      <c r="J8" s="146"/>
      <c r="K8" s="143"/>
      <c r="L8" s="143"/>
    </row>
    <row r="9" spans="2:14" ht="30" customHeight="1">
      <c r="B9" s="212" t="s">
        <v>189</v>
      </c>
      <c r="C9" s="212"/>
      <c r="D9" s="212"/>
      <c r="E9" s="145"/>
      <c r="F9" s="147">
        <v>1</v>
      </c>
      <c r="G9" s="147">
        <v>1.5</v>
      </c>
      <c r="H9" s="147">
        <v>2</v>
      </c>
      <c r="I9" s="147">
        <v>2.5</v>
      </c>
      <c r="J9" s="147">
        <v>3</v>
      </c>
      <c r="K9" s="143"/>
      <c r="L9" s="143"/>
    </row>
    <row r="10" spans="2:14" ht="5.4" customHeight="1">
      <c r="B10" s="145"/>
      <c r="C10" s="145"/>
      <c r="D10" s="145"/>
      <c r="E10" s="145"/>
      <c r="F10" s="146"/>
      <c r="G10" s="146"/>
      <c r="H10" s="146"/>
      <c r="I10" s="146"/>
      <c r="J10" s="146"/>
      <c r="K10" s="143"/>
      <c r="L10" s="143"/>
    </row>
    <row r="11" spans="2:14" ht="47.4" customHeight="1">
      <c r="B11" s="213" t="s">
        <v>190</v>
      </c>
      <c r="C11" s="148" t="s">
        <v>191</v>
      </c>
      <c r="D11" s="148">
        <v>1</v>
      </c>
      <c r="E11" s="149"/>
      <c r="F11" s="150">
        <f>F$9*$D11</f>
        <v>1</v>
      </c>
      <c r="G11" s="150">
        <f t="shared" ref="G11:J15" si="0">G$9*$D11</f>
        <v>1.5</v>
      </c>
      <c r="H11" s="150">
        <f t="shared" si="0"/>
        <v>2</v>
      </c>
      <c r="I11" s="150">
        <f t="shared" si="0"/>
        <v>2.5</v>
      </c>
      <c r="J11" s="150">
        <f t="shared" si="0"/>
        <v>3</v>
      </c>
      <c r="K11" s="143"/>
      <c r="L11" s="143"/>
    </row>
    <row r="12" spans="2:14" ht="47.4" customHeight="1">
      <c r="B12" s="214"/>
      <c r="C12" s="151" t="s">
        <v>192</v>
      </c>
      <c r="D12" s="151">
        <v>2</v>
      </c>
      <c r="E12" s="145"/>
      <c r="F12" s="150">
        <f t="shared" ref="F12:F15" si="1">F$9*$D12</f>
        <v>2</v>
      </c>
      <c r="G12" s="150">
        <f t="shared" si="0"/>
        <v>3</v>
      </c>
      <c r="H12" s="150">
        <f t="shared" si="0"/>
        <v>4</v>
      </c>
      <c r="I12" s="150">
        <f t="shared" si="0"/>
        <v>5</v>
      </c>
      <c r="J12" s="150">
        <f t="shared" si="0"/>
        <v>6</v>
      </c>
      <c r="K12" s="143"/>
      <c r="L12" s="143"/>
    </row>
    <row r="13" spans="2:14" ht="47.4" customHeight="1">
      <c r="B13" s="214"/>
      <c r="C13" s="152" t="s">
        <v>193</v>
      </c>
      <c r="D13" s="152">
        <v>3</v>
      </c>
      <c r="E13" s="145"/>
      <c r="F13" s="150">
        <f t="shared" si="1"/>
        <v>3</v>
      </c>
      <c r="G13" s="150">
        <f t="shared" si="0"/>
        <v>4.5</v>
      </c>
      <c r="H13" s="150">
        <f t="shared" si="0"/>
        <v>6</v>
      </c>
      <c r="I13" s="150">
        <f t="shared" si="0"/>
        <v>7.5</v>
      </c>
      <c r="J13" s="150">
        <f t="shared" si="0"/>
        <v>9</v>
      </c>
      <c r="K13" s="143"/>
      <c r="L13" s="143"/>
    </row>
    <row r="14" spans="2:14" ht="47.4" customHeight="1">
      <c r="B14" s="214"/>
      <c r="C14" s="153" t="s">
        <v>194</v>
      </c>
      <c r="D14" s="153">
        <v>4</v>
      </c>
      <c r="E14" s="154"/>
      <c r="F14" s="150">
        <f t="shared" si="1"/>
        <v>4</v>
      </c>
      <c r="G14" s="150">
        <f t="shared" si="0"/>
        <v>6</v>
      </c>
      <c r="H14" s="150">
        <f t="shared" si="0"/>
        <v>8</v>
      </c>
      <c r="I14" s="150">
        <f t="shared" si="0"/>
        <v>10</v>
      </c>
      <c r="J14" s="150">
        <f t="shared" si="0"/>
        <v>12</v>
      </c>
      <c r="K14" s="143"/>
      <c r="L14" s="143"/>
    </row>
    <row r="15" spans="2:14" ht="47.4" customHeight="1">
      <c r="B15" s="215"/>
      <c r="C15" s="155" t="s">
        <v>195</v>
      </c>
      <c r="D15" s="155">
        <v>5</v>
      </c>
      <c r="E15" s="154"/>
      <c r="F15" s="150">
        <f t="shared" si="1"/>
        <v>5</v>
      </c>
      <c r="G15" s="150">
        <f t="shared" si="0"/>
        <v>7.5</v>
      </c>
      <c r="H15" s="150">
        <f t="shared" si="0"/>
        <v>10</v>
      </c>
      <c r="I15" s="150">
        <f t="shared" si="0"/>
        <v>12.5</v>
      </c>
      <c r="J15" s="150">
        <f t="shared" si="0"/>
        <v>15</v>
      </c>
      <c r="K15" s="143"/>
      <c r="L15" s="143"/>
    </row>
    <row r="16" spans="2:14" ht="13.95" customHeight="1">
      <c r="B16" s="143"/>
      <c r="C16" s="143"/>
      <c r="D16" s="143"/>
      <c r="E16" s="143"/>
      <c r="F16" s="143"/>
      <c r="G16" s="143"/>
      <c r="H16" s="143"/>
      <c r="I16" s="143"/>
      <c r="J16" s="143"/>
      <c r="K16" s="143"/>
      <c r="L16" s="143"/>
    </row>
    <row r="17" spans="2:12" ht="13.8">
      <c r="B17" s="156" t="s">
        <v>196</v>
      </c>
      <c r="D17" s="156"/>
      <c r="E17" s="156"/>
      <c r="F17" s="143"/>
      <c r="G17" s="143"/>
      <c r="H17" s="143"/>
      <c r="I17" s="143"/>
      <c r="J17" s="143"/>
      <c r="K17" s="143"/>
      <c r="L17" s="156"/>
    </row>
    <row r="18" spans="2:12" ht="13.8">
      <c r="H18" s="157"/>
    </row>
    <row r="19" spans="2:12" ht="15.6">
      <c r="B19" s="158" t="s">
        <v>186</v>
      </c>
      <c r="C19" s="159" t="s">
        <v>197</v>
      </c>
      <c r="D19" s="160" t="s">
        <v>206</v>
      </c>
      <c r="F19" s="156" t="s">
        <v>198</v>
      </c>
      <c r="H19" s="161"/>
    </row>
    <row r="20" spans="2:12" ht="13.8">
      <c r="C20" s="162" t="s">
        <v>199</v>
      </c>
      <c r="D20" s="163" t="s">
        <v>205</v>
      </c>
      <c r="F20" s="144" t="s">
        <v>200</v>
      </c>
    </row>
    <row r="21" spans="2:12" ht="13.8">
      <c r="C21" s="164" t="s">
        <v>193</v>
      </c>
      <c r="D21" s="165" t="s">
        <v>204</v>
      </c>
      <c r="F21" s="144" t="s">
        <v>201</v>
      </c>
    </row>
    <row r="22" spans="2:12" ht="13.8">
      <c r="C22" s="166" t="s">
        <v>202</v>
      </c>
      <c r="D22" s="167" t="s">
        <v>203</v>
      </c>
    </row>
    <row r="23" spans="2:12" ht="13.8"/>
    <row r="24" spans="2:12" ht="13.8"/>
    <row r="25" spans="2:12" ht="13.8" hidden="1"/>
    <row r="26" spans="2:12" ht="13.8" hidden="1"/>
    <row r="27" spans="2:12" ht="13.8" hidden="1"/>
    <row r="28" spans="2:12" ht="13.8" hidden="1"/>
    <row r="29" spans="2:12" ht="13.8" hidden="1"/>
    <row r="30" spans="2:12" ht="13.8" hidden="1"/>
    <row r="31" spans="2:12" ht="13.8" hidden="1"/>
    <row r="32" spans="2:12" ht="13.8" hidden="1"/>
    <row r="33" ht="13.8" hidden="1"/>
    <row r="34" ht="13.8" hidden="1"/>
    <row r="35" ht="13.8" hidden="1"/>
    <row r="36" ht="13.8" hidden="1"/>
    <row r="37" ht="13.8" hidden="1"/>
    <row r="38" ht="13.8" hidden="1"/>
    <row r="39" ht="13.8" hidden="1"/>
    <row r="40" ht="13.8" hidden="1"/>
    <row r="41" ht="13.8" hidden="1"/>
    <row r="42" ht="13.8" hidden="1"/>
    <row r="43" ht="13.8" hidden="1"/>
    <row r="44" ht="13.8" hidden="1"/>
    <row r="45" ht="13.8" hidden="1"/>
    <row r="46" ht="13.8" hidden="1"/>
    <row r="47" ht="13.8" hidden="1"/>
    <row r="48" ht="13.8" hidden="1"/>
    <row r="49" ht="13.8" hidden="1"/>
    <row r="50" ht="13.8" hidden="1"/>
    <row r="51" ht="13.8" hidden="1"/>
    <row r="52" ht="13.8" hidden="1"/>
    <row r="53" ht="13.8" hidden="1"/>
    <row r="54" ht="13.8" hidden="1"/>
    <row r="55" ht="13.8" hidden="1"/>
    <row r="56" ht="13.8" hidden="1"/>
    <row r="57" ht="13.8" hidden="1"/>
    <row r="58" ht="13.8" hidden="1"/>
    <row r="59" ht="13.8" hidden="1"/>
    <row r="60" ht="13.8" hidden="1"/>
    <row r="61" ht="13.8" hidden="1"/>
    <row r="62" ht="13.8" hidden="1"/>
    <row r="63" ht="13.8" hidden="1"/>
    <row r="64" ht="13.8" hidden="1"/>
    <row r="65" ht="13.8" hidden="1"/>
    <row r="66" ht="13.8" hidden="1"/>
    <row r="67" ht="13.8" hidden="1"/>
    <row r="68" ht="13.8" hidden="1"/>
    <row r="69" ht="13.8" hidden="1"/>
    <row r="70" ht="13.8" hidden="1"/>
    <row r="71" ht="13.8" hidden="1"/>
    <row r="72" ht="13.8" hidden="1"/>
    <row r="73" ht="13.8" hidden="1"/>
    <row r="74" ht="13.8" hidden="1"/>
    <row r="75" ht="13.8" hidden="1"/>
    <row r="76" ht="13.8" hidden="1"/>
    <row r="77" ht="13.8" hidden="1"/>
    <row r="78" ht="13.8" hidden="1"/>
    <row r="79" ht="13.8" hidden="1"/>
    <row r="80" ht="13.8" hidden="1"/>
    <row r="81" ht="13.8" hidden="1"/>
    <row r="82" ht="13.8" hidden="1"/>
    <row r="83" ht="13.8" hidden="1"/>
    <row r="84" ht="13.8" hidden="1"/>
    <row r="85" ht="13.8" hidden="1"/>
    <row r="86" ht="13.8" hidden="1"/>
    <row r="87" ht="13.8" hidden="1"/>
    <row r="88" ht="13.8" hidden="1"/>
    <row r="89" ht="13.8" hidden="1"/>
    <row r="90" ht="13.8" hidden="1"/>
    <row r="91" ht="13.8" hidden="1"/>
    <row r="92" ht="13.8" hidden="1"/>
    <row r="93" ht="13.8" hidden="1"/>
    <row r="94" ht="13.8" hidden="1"/>
    <row r="95" ht="13.8" hidden="1"/>
    <row r="96" ht="13.8" hidden="1"/>
    <row r="97" ht="13.8" hidden="1"/>
    <row r="98" ht="13.8" hidden="1"/>
    <row r="99" ht="13.8" hidden="1"/>
    <row r="100" ht="13.8" hidden="1"/>
    <row r="101" ht="13.8" hidden="1"/>
    <row r="102" ht="13.8" hidden="1"/>
    <row r="103" ht="13.8" hidden="1"/>
    <row r="104" ht="13.8" hidden="1"/>
    <row r="105" ht="13.8" hidden="1"/>
    <row r="106" ht="13.8" hidden="1"/>
    <row r="107" ht="13.8" hidden="1"/>
    <row r="108" ht="13.8" hidden="1"/>
    <row r="109" ht="13.8" hidden="1"/>
    <row r="110" ht="13.8" hidden="1"/>
    <row r="111" ht="13.8" hidden="1"/>
    <row r="112" ht="13.8" hidden="1"/>
    <row r="113" ht="13.8" hidden="1"/>
    <row r="114" ht="13.8" hidden="1"/>
    <row r="115" ht="13.8" hidden="1"/>
    <row r="116" ht="13.8" hidden="1"/>
    <row r="117" ht="13.8" hidden="1"/>
    <row r="118" ht="13.8" hidden="1"/>
    <row r="119" ht="13.8" hidden="1"/>
    <row r="120" ht="13.8" hidden="1"/>
    <row r="121" ht="13.8" hidden="1"/>
    <row r="122" ht="13.8" hidden="1"/>
    <row r="123" ht="13.8" hidden="1"/>
    <row r="124" ht="13.8" hidden="1"/>
    <row r="125" ht="13.8" hidden="1"/>
    <row r="126" ht="13.8" hidden="1"/>
    <row r="127" ht="13.8" hidden="1"/>
    <row r="128" ht="13.8" hidden="1"/>
    <row r="129" ht="13.8" hidden="1"/>
    <row r="130" ht="13.8" hidden="1"/>
    <row r="131" ht="13.8" hidden="1"/>
    <row r="132" ht="13.8" hidden="1"/>
    <row r="133" ht="13.8" hidden="1"/>
    <row r="134" ht="13.8" hidden="1"/>
    <row r="135" ht="13.8" hidden="1"/>
    <row r="136" ht="13.8" hidden="1"/>
    <row r="137" ht="13.8" hidden="1"/>
    <row r="138" ht="13.8" hidden="1"/>
    <row r="139" ht="13.8" hidden="1"/>
    <row r="140" ht="13.8" hidden="1"/>
    <row r="141" ht="13.8" hidden="1"/>
    <row r="142" ht="13.8" hidden="1"/>
    <row r="143" ht="13.8" hidden="1"/>
    <row r="144" ht="13.8" hidden="1"/>
    <row r="145" ht="13.8" hidden="1"/>
    <row r="146" ht="13.8" hidden="1"/>
    <row r="147" ht="13.8" hidden="1"/>
    <row r="148" ht="13.8" hidden="1"/>
    <row r="149" ht="13.8" hidden="1"/>
    <row r="150" ht="13.8" hidden="1"/>
    <row r="151" ht="13.8" hidden="1"/>
    <row r="152" ht="13.8" hidden="1"/>
    <row r="153" ht="13.8" hidden="1"/>
    <row r="154" ht="13.8" hidden="1"/>
    <row r="155" ht="13.8" hidden="1"/>
    <row r="156" ht="13.8" hidden="1"/>
    <row r="157" ht="13.8" hidden="1"/>
    <row r="158" ht="13.8" hidden="1"/>
    <row r="159" ht="13.8" hidden="1"/>
    <row r="160" ht="13.8" hidden="1"/>
    <row r="161" ht="13.8" hidden="1"/>
    <row r="162" ht="13.8" hidden="1"/>
    <row r="163" ht="13.8" hidden="1"/>
    <row r="164" ht="13.8" hidden="1"/>
    <row r="165" ht="13.8" hidden="1"/>
    <row r="166" ht="13.8" hidden="1"/>
    <row r="167" ht="13.8" hidden="1"/>
    <row r="168" ht="13.8" hidden="1"/>
    <row r="169" ht="13.8" hidden="1"/>
    <row r="170" ht="13.8" hidden="1"/>
    <row r="171" ht="13.8" hidden="1"/>
    <row r="172" ht="13.8" hidden="1"/>
    <row r="173" ht="13.8" hidden="1"/>
    <row r="174" ht="13.8" hidden="1"/>
    <row r="175" ht="13.8" hidden="1"/>
    <row r="176" ht="13.8" hidden="1"/>
    <row r="177" ht="13.8" hidden="1"/>
    <row r="178" ht="13.8" hidden="1"/>
    <row r="179" ht="13.8" hidden="1"/>
    <row r="180" ht="13.8" hidden="1"/>
    <row r="181" ht="13.8" hidden="1"/>
    <row r="182" ht="13.8" hidden="1"/>
    <row r="183" ht="13.8" hidden="1"/>
    <row r="184" ht="13.8" hidden="1"/>
    <row r="185" ht="13.8" hidden="1"/>
    <row r="186" ht="13.8" hidden="1"/>
    <row r="187" ht="13.8" hidden="1"/>
    <row r="188" ht="13.8" hidden="1"/>
    <row r="189" ht="13.8" hidden="1"/>
    <row r="190" ht="13.8" hidden="1"/>
    <row r="191" ht="13.8" hidden="1"/>
    <row r="192" ht="13.8" hidden="1"/>
    <row r="193" ht="13.8" hidden="1"/>
    <row r="194" ht="13.8" hidden="1"/>
    <row r="195" ht="13.8" hidden="1"/>
    <row r="196" ht="13.8" hidden="1"/>
    <row r="197" ht="13.8" hidden="1"/>
    <row r="198" ht="13.8" hidden="1"/>
    <row r="199" ht="13.8" hidden="1"/>
    <row r="200" ht="13.8" hidden="1"/>
    <row r="201" ht="13.8" hidden="1"/>
    <row r="202" ht="13.8" hidden="1"/>
    <row r="203" ht="13.8" hidden="1"/>
    <row r="204" ht="13.8" hidden="1"/>
    <row r="205" ht="13.8" hidden="1"/>
    <row r="206" ht="13.8" hidden="1"/>
    <row r="207" ht="13.8" hidden="1"/>
    <row r="208" ht="13.8" hidden="1"/>
    <row r="209" ht="13.8" hidden="1"/>
    <row r="210" ht="13.8" hidden="1"/>
    <row r="211" ht="13.8" hidden="1"/>
    <row r="212" ht="13.8" hidden="1"/>
    <row r="213" ht="13.8" hidden="1"/>
    <row r="214" ht="13.8" hidden="1"/>
    <row r="215" ht="13.8" hidden="1"/>
    <row r="216" ht="13.8" hidden="1"/>
    <row r="217" ht="13.8" hidden="1"/>
    <row r="218" ht="13.8" hidden="1"/>
    <row r="219" ht="13.8" hidden="1"/>
    <row r="220" ht="13.8" hidden="1"/>
    <row r="221" ht="13.8" hidden="1"/>
    <row r="222" ht="13.8" hidden="1"/>
    <row r="223" ht="13.8" hidden="1"/>
    <row r="224" ht="13.8" hidden="1"/>
    <row r="225" ht="13.8" hidden="1"/>
    <row r="226" ht="13.8" hidden="1"/>
    <row r="227" ht="13.8" hidden="1"/>
    <row r="228" ht="13.8" hidden="1"/>
    <row r="229" ht="13.8" hidden="1"/>
    <row r="230" ht="13.8" hidden="1"/>
    <row r="231" ht="13.8" hidden="1"/>
    <row r="232" ht="13.8" hidden="1"/>
    <row r="233" ht="13.8" hidden="1"/>
    <row r="234" ht="13.8" hidden="1"/>
    <row r="235" ht="13.8" hidden="1"/>
    <row r="236" ht="13.8" hidden="1"/>
    <row r="237" ht="13.8" hidden="1"/>
    <row r="238" ht="13.8" hidden="1"/>
    <row r="239" ht="13.8" hidden="1"/>
    <row r="240" ht="13.8" hidden="1"/>
    <row r="241" ht="13.8" hidden="1"/>
    <row r="242" ht="13.8" hidden="1"/>
    <row r="243" ht="13.8" hidden="1"/>
    <row r="244" ht="13.8" hidden="1"/>
    <row r="245" ht="13.8" hidden="1"/>
    <row r="246" ht="13.8" hidden="1"/>
    <row r="247" ht="13.8" hidden="1"/>
    <row r="248" ht="13.8" hidden="1"/>
    <row r="249" ht="13.8" hidden="1"/>
    <row r="250" ht="13.8" hidden="1"/>
    <row r="251" ht="13.8" hidden="1"/>
    <row r="252" ht="13.8" hidden="1"/>
    <row r="253" ht="13.8" hidden="1"/>
    <row r="254" ht="13.8" hidden="1"/>
    <row r="255" ht="13.8" hidden="1"/>
    <row r="256" ht="13.8" hidden="1"/>
    <row r="257" ht="13.8" hidden="1"/>
    <row r="258" ht="13.8" hidden="1"/>
    <row r="259" ht="13.8" hidden="1"/>
    <row r="260" ht="13.8" hidden="1"/>
    <row r="261" ht="13.8" hidden="1"/>
    <row r="262" ht="13.8" hidden="1"/>
    <row r="263" ht="13.8" hidden="1"/>
    <row r="264" ht="13.8" hidden="1"/>
    <row r="265" ht="13.8" hidden="1"/>
    <row r="266" ht="13.8" hidden="1"/>
    <row r="267" ht="13.8" hidden="1"/>
    <row r="268" ht="13.8" hidden="1"/>
    <row r="269" ht="13.8" hidden="1"/>
    <row r="270" ht="13.8" hidden="1"/>
    <row r="271" ht="13.8" hidden="1"/>
    <row r="272" ht="13.8" hidden="1"/>
    <row r="273" ht="13.8" hidden="1"/>
    <row r="274" ht="13.8" hidden="1"/>
    <row r="275" ht="13.8" hidden="1"/>
    <row r="276" ht="13.8" hidden="1"/>
    <row r="277" ht="13.8" hidden="1"/>
    <row r="278" ht="13.8" hidden="1"/>
    <row r="279" ht="13.8" hidden="1"/>
    <row r="280" ht="13.8" hidden="1"/>
    <row r="281" ht="13.8" hidden="1"/>
    <row r="282" ht="13.8" hidden="1"/>
    <row r="283" ht="13.8" hidden="1"/>
    <row r="284" ht="13.8" hidden="1"/>
    <row r="285" ht="13.8" hidden="1"/>
    <row r="286" ht="13.8" hidden="1"/>
    <row r="287" ht="13.8" hidden="1"/>
    <row r="288" ht="13.8" hidden="1"/>
    <row r="289" ht="13.8" hidden="1"/>
    <row r="290" ht="13.8" hidden="1"/>
    <row r="291" ht="13.8" hidden="1"/>
    <row r="292" ht="13.8" hidden="1"/>
    <row r="293" ht="13.8" hidden="1"/>
    <row r="294" ht="13.8" hidden="1"/>
    <row r="295" ht="13.8" hidden="1"/>
    <row r="296" ht="13.8" hidden="1"/>
    <row r="297" ht="13.8" hidden="1"/>
    <row r="298" ht="13.8" hidden="1"/>
    <row r="299" ht="13.8" hidden="1"/>
    <row r="300" ht="13.95" customHeight="1"/>
    <row r="301" ht="13.95" customHeight="1"/>
    <row r="302" ht="13.95" customHeight="1"/>
    <row r="303" ht="13.95" customHeight="1"/>
    <row r="304" ht="13.95" customHeight="1"/>
  </sheetData>
  <mergeCells count="2">
    <mergeCell ref="B9:D9"/>
    <mergeCell ref="B11:B15"/>
  </mergeCells>
  <conditionalFormatting sqref="F11:J15">
    <cfRule type="colorScale" priority="2">
      <colorScale>
        <cfvo type="num" val="2"/>
        <cfvo type="num" val="7"/>
        <cfvo type="num" val="15"/>
        <color rgb="FF92D050"/>
        <color rgb="FFFFFF00"/>
        <color rgb="FFFF0000"/>
      </colorScale>
    </cfRule>
  </conditionalFormatting>
  <conditionalFormatting sqref="F9:J9">
    <cfRule type="colorScale" priority="44">
      <colorScale>
        <cfvo type="min"/>
        <cfvo type="percentile" val="50"/>
        <cfvo type="max"/>
        <color rgb="FF92D050"/>
        <color rgb="FFFFFF00"/>
        <color rgb="FFFF0000"/>
      </colorScale>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C0C0"/>
    <pageSetUpPr fitToPage="1"/>
  </sheetPr>
  <dimension ref="A1:N55"/>
  <sheetViews>
    <sheetView showGridLines="0" zoomScale="90" zoomScaleNormal="90" zoomScaleSheetLayoutView="90" zoomScalePageLayoutView="90" workbookViewId="0">
      <selection activeCell="B26" sqref="B26:F44"/>
    </sheetView>
  </sheetViews>
  <sheetFormatPr defaultColWidth="0" defaultRowHeight="0" customHeight="1" zeroHeight="1"/>
  <cols>
    <col min="1" max="1" width="7.59765625" style="181" customWidth="1"/>
    <col min="2" max="2" width="21.8984375" style="181" customWidth="1"/>
    <col min="3" max="3" width="14.796875" style="181" customWidth="1"/>
    <col min="4" max="4" width="9.796875" style="181" customWidth="1"/>
    <col min="5" max="5" width="27" style="181" customWidth="1"/>
    <col min="6" max="6" width="16.59765625" style="181" customWidth="1"/>
    <col min="7" max="7" width="7.59765625" style="181" customWidth="1"/>
    <col min="8" max="14" width="0" style="181" hidden="1" customWidth="1"/>
    <col min="15" max="16384" width="10.5" style="181" hidden="1"/>
  </cols>
  <sheetData>
    <row r="1" spans="2:7" ht="13.2"/>
    <row r="2" spans="2:7" ht="13.2"/>
    <row r="3" spans="2:7" ht="13.2"/>
    <row r="4" spans="2:7" ht="22.8">
      <c r="B4" s="216"/>
      <c r="C4" s="216"/>
      <c r="D4" s="216"/>
      <c r="E4" s="216"/>
      <c r="F4" s="216"/>
      <c r="G4" s="182"/>
    </row>
    <row r="5" spans="2:7" ht="13.2"/>
    <row r="6" spans="2:7" ht="5.0999999999999996" customHeight="1">
      <c r="B6" s="183"/>
      <c r="C6" s="183"/>
      <c r="D6" s="183"/>
      <c r="E6" s="183"/>
      <c r="F6" s="183"/>
      <c r="G6" s="184"/>
    </row>
    <row r="7" spans="2:7" s="186" customFormat="1" ht="41.25" customHeight="1">
      <c r="B7" s="217" t="s">
        <v>231</v>
      </c>
      <c r="C7" s="217"/>
      <c r="D7" s="217"/>
      <c r="E7" s="217"/>
      <c r="F7" s="217"/>
      <c r="G7" s="185"/>
    </row>
    <row r="8" spans="2:7" ht="5.0999999999999996" customHeight="1">
      <c r="B8" s="183"/>
      <c r="C8" s="183"/>
      <c r="D8" s="183"/>
      <c r="E8" s="183"/>
      <c r="F8" s="183"/>
      <c r="G8" s="184"/>
    </row>
    <row r="9" spans="2:7" ht="13.2"/>
    <row r="10" spans="2:7" ht="13.2"/>
    <row r="11" spans="2:7" ht="13.2"/>
    <row r="12" spans="2:7" ht="13.2"/>
    <row r="13" spans="2:7" ht="14.4">
      <c r="B13" s="187"/>
    </row>
    <row r="14" spans="2:7" ht="13.2"/>
    <row r="15" spans="2:7" ht="13.2"/>
    <row r="16" spans="2:7" ht="13.2"/>
    <row r="17" spans="2:6" ht="13.2"/>
    <row r="18" spans="2:6" ht="13.2"/>
    <row r="19" spans="2:6" ht="15.6">
      <c r="C19" s="188"/>
      <c r="D19" s="189"/>
    </row>
    <row r="20" spans="2:6" ht="13.2"/>
    <row r="21" spans="2:6" ht="13.2"/>
    <row r="22" spans="2:6" ht="13.2">
      <c r="E22" s="190"/>
    </row>
    <row r="23" spans="2:6" ht="13.2"/>
    <row r="24" spans="2:6" ht="13.2"/>
    <row r="25" spans="2:6" ht="13.2"/>
    <row r="26" spans="2:6" ht="23.25" customHeight="1">
      <c r="B26" s="218" t="s">
        <v>232</v>
      </c>
      <c r="C26" s="218"/>
      <c r="D26" s="218"/>
      <c r="E26" s="218"/>
      <c r="F26" s="218"/>
    </row>
    <row r="27" spans="2:6" ht="23.25" customHeight="1">
      <c r="B27" s="218"/>
      <c r="C27" s="218"/>
      <c r="D27" s="218"/>
      <c r="E27" s="218"/>
      <c r="F27" s="218"/>
    </row>
    <row r="28" spans="2:6" ht="12.75" customHeight="1">
      <c r="B28" s="218"/>
      <c r="C28" s="218"/>
      <c r="D28" s="218"/>
      <c r="E28" s="218"/>
      <c r="F28" s="218"/>
    </row>
    <row r="29" spans="2:6" ht="56.25" customHeight="1">
      <c r="B29" s="218"/>
      <c r="C29" s="218"/>
      <c r="D29" s="218"/>
      <c r="E29" s="218"/>
      <c r="F29" s="218"/>
    </row>
    <row r="30" spans="2:6" ht="42.75" customHeight="1">
      <c r="B30" s="218"/>
      <c r="C30" s="218"/>
      <c r="D30" s="218"/>
      <c r="E30" s="218"/>
      <c r="F30" s="218"/>
    </row>
    <row r="31" spans="2:6" ht="23.25" customHeight="1">
      <c r="B31" s="218"/>
      <c r="C31" s="218"/>
      <c r="D31" s="218"/>
      <c r="E31" s="218"/>
      <c r="F31" s="218"/>
    </row>
    <row r="32" spans="2:6" ht="23.25" customHeight="1">
      <c r="B32" s="218"/>
      <c r="C32" s="218"/>
      <c r="D32" s="218"/>
      <c r="E32" s="218"/>
      <c r="F32" s="218"/>
    </row>
    <row r="33" spans="1:8" ht="13.2">
      <c r="B33" s="218"/>
      <c r="C33" s="218"/>
      <c r="D33" s="218"/>
      <c r="E33" s="218"/>
      <c r="F33" s="218"/>
    </row>
    <row r="34" spans="1:8" ht="23.25" customHeight="1">
      <c r="B34" s="218"/>
      <c r="C34" s="218"/>
      <c r="D34" s="218"/>
      <c r="E34" s="218"/>
      <c r="F34" s="218"/>
    </row>
    <row r="35" spans="1:8" ht="13.2">
      <c r="B35" s="218"/>
      <c r="C35" s="218"/>
      <c r="D35" s="218"/>
      <c r="E35" s="218"/>
      <c r="F35" s="218"/>
    </row>
    <row r="36" spans="1:8" ht="12.75" customHeight="1">
      <c r="B36" s="218"/>
      <c r="C36" s="218"/>
      <c r="D36" s="218"/>
      <c r="E36" s="218"/>
      <c r="F36" s="218"/>
    </row>
    <row r="37" spans="1:8" ht="12.75" customHeight="1">
      <c r="B37" s="218"/>
      <c r="C37" s="218"/>
      <c r="D37" s="218"/>
      <c r="E37" s="218"/>
      <c r="F37" s="218"/>
    </row>
    <row r="38" spans="1:8" ht="13.2">
      <c r="B38" s="218"/>
      <c r="C38" s="218"/>
      <c r="D38" s="218"/>
      <c r="E38" s="218"/>
      <c r="F38" s="218"/>
    </row>
    <row r="39" spans="1:8" ht="13.8">
      <c r="B39" s="218"/>
      <c r="C39" s="218"/>
      <c r="D39" s="218"/>
      <c r="E39" s="218"/>
      <c r="F39" s="218"/>
      <c r="H39" s="191"/>
    </row>
    <row r="40" spans="1:8" ht="13.8">
      <c r="B40" s="218"/>
      <c r="C40" s="218"/>
      <c r="D40" s="218"/>
      <c r="E40" s="218"/>
      <c r="F40" s="218"/>
      <c r="H40" s="191"/>
    </row>
    <row r="41" spans="1:8" ht="12.75" customHeight="1">
      <c r="B41" s="218"/>
      <c r="C41" s="218"/>
      <c r="D41" s="218"/>
      <c r="E41" s="218"/>
      <c r="F41" s="218"/>
      <c r="H41" s="191"/>
    </row>
    <row r="42" spans="1:8" ht="12.75" customHeight="1">
      <c r="B42" s="218"/>
      <c r="C42" s="218"/>
      <c r="D42" s="218"/>
      <c r="E42" s="218"/>
      <c r="F42" s="218"/>
      <c r="H42" s="191"/>
    </row>
    <row r="43" spans="1:8" ht="12.75" customHeight="1">
      <c r="B43" s="218"/>
      <c r="C43" s="218"/>
      <c r="D43" s="218"/>
      <c r="E43" s="218"/>
      <c r="F43" s="218"/>
      <c r="H43" s="191"/>
    </row>
    <row r="44" spans="1:8" ht="12.75" customHeight="1">
      <c r="B44" s="218"/>
      <c r="C44" s="218"/>
      <c r="D44" s="218"/>
      <c r="E44" s="218"/>
      <c r="F44" s="218"/>
      <c r="H44" s="191"/>
    </row>
    <row r="45" spans="1:8" ht="12.75" customHeight="1">
      <c r="B45" s="192"/>
      <c r="C45" s="192"/>
      <c r="D45" s="192"/>
      <c r="E45" s="192"/>
      <c r="F45" s="192"/>
      <c r="H45" s="191"/>
    </row>
    <row r="46" spans="1:8" s="184" customFormat="1" ht="12.75" customHeight="1">
      <c r="A46" s="181"/>
      <c r="B46" s="192"/>
      <c r="C46" s="192"/>
      <c r="D46" s="192"/>
      <c r="E46" s="192"/>
      <c r="F46" s="192"/>
      <c r="G46" s="181"/>
      <c r="H46" s="193"/>
    </row>
    <row r="47" spans="1:8" ht="12.75" customHeight="1">
      <c r="B47" s="192"/>
      <c r="C47" s="192"/>
      <c r="D47" s="192"/>
      <c r="E47" s="192"/>
      <c r="F47" s="192"/>
      <c r="H47" s="191"/>
    </row>
    <row r="48" spans="1:8" ht="12.75" customHeight="1">
      <c r="B48" s="192"/>
      <c r="C48" s="192"/>
      <c r="D48" s="192"/>
      <c r="E48" s="192"/>
      <c r="F48" s="192"/>
      <c r="H48" s="191"/>
    </row>
    <row r="49" spans="2:8" ht="12.75" customHeight="1">
      <c r="B49" s="192"/>
      <c r="C49" s="192"/>
      <c r="D49" s="192"/>
      <c r="E49" s="192"/>
      <c r="F49" s="192"/>
      <c r="H49" s="191"/>
    </row>
    <row r="50" spans="2:8" ht="12.75" customHeight="1">
      <c r="B50" s="192"/>
      <c r="C50" s="192"/>
      <c r="D50" s="192"/>
      <c r="E50" s="192"/>
      <c r="F50" s="192"/>
      <c r="H50" s="191"/>
    </row>
    <row r="51" spans="2:8" ht="12.75" customHeight="1">
      <c r="B51" s="192"/>
      <c r="C51" s="192"/>
      <c r="D51" s="192"/>
      <c r="E51" s="192"/>
      <c r="F51" s="192"/>
    </row>
    <row r="52" spans="2:8" ht="12.75" customHeight="1">
      <c r="B52" s="194"/>
      <c r="C52" s="194"/>
      <c r="D52" s="194"/>
      <c r="E52" s="194"/>
      <c r="F52" s="194"/>
      <c r="G52" s="194"/>
    </row>
    <row r="53" spans="2:8" ht="12.75" hidden="1" customHeight="1">
      <c r="B53" s="195"/>
      <c r="C53" s="194"/>
      <c r="D53" s="194"/>
      <c r="E53" s="194"/>
      <c r="F53" s="194"/>
      <c r="G53" s="196"/>
    </row>
    <row r="54" spans="2:8" ht="12.75" hidden="1" customHeight="1">
      <c r="B54" s="195"/>
      <c r="C54" s="194"/>
      <c r="D54" s="194"/>
      <c r="E54" s="194"/>
      <c r="F54" s="194"/>
      <c r="G54" s="196"/>
    </row>
    <row r="55" spans="2:8" ht="12.75" hidden="1" customHeight="1" thickBot="1">
      <c r="B55" s="197"/>
      <c r="C55" s="198"/>
      <c r="D55" s="198"/>
      <c r="E55" s="198"/>
      <c r="F55" s="198"/>
      <c r="G55" s="199"/>
    </row>
  </sheetData>
  <mergeCells count="3">
    <mergeCell ref="B4:F4"/>
    <mergeCell ref="B7:F7"/>
    <mergeCell ref="B26:F44"/>
  </mergeCells>
  <pageMargins left="0.25" right="0.25" top="0.75" bottom="0.75" header="0.3" footer="0.3"/>
  <pageSetup paperSize="9" scale="90" fitToHeight="0"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D62"/>
  <sheetViews>
    <sheetView workbookViewId="0">
      <selection activeCell="C7" sqref="C7:C8"/>
    </sheetView>
  </sheetViews>
  <sheetFormatPr defaultRowHeight="14.4"/>
  <cols>
    <col min="1" max="1" width="23.69921875" style="118" customWidth="1"/>
    <col min="2" max="2" width="19.296875" style="118" customWidth="1"/>
    <col min="3" max="3" width="19.296875" style="84" customWidth="1"/>
    <col min="4" max="5" width="21.69921875" style="84" customWidth="1"/>
    <col min="6" max="6" width="8.796875" style="84"/>
    <col min="7" max="7" width="11.796875" style="84" customWidth="1"/>
    <col min="8" max="8" width="12.59765625" style="84" customWidth="1"/>
    <col min="9" max="9" width="9.796875" style="84" customWidth="1"/>
    <col min="10" max="16384" width="8.796875" style="84"/>
  </cols>
  <sheetData>
    <row r="1" spans="1:30">
      <c r="A1" s="219" t="s">
        <v>165</v>
      </c>
      <c r="B1" s="219" t="s">
        <v>108</v>
      </c>
      <c r="C1" s="96"/>
      <c r="D1" s="220" t="s">
        <v>111</v>
      </c>
      <c r="E1" s="97" t="s">
        <v>112</v>
      </c>
      <c r="F1" s="98" t="s">
        <v>113</v>
      </c>
      <c r="G1" s="98" t="s">
        <v>114</v>
      </c>
      <c r="H1" s="98" t="s">
        <v>115</v>
      </c>
      <c r="I1" s="98" t="s">
        <v>116</v>
      </c>
      <c r="J1" s="98" t="s">
        <v>117</v>
      </c>
      <c r="K1" s="98" t="s">
        <v>118</v>
      </c>
      <c r="L1" s="98" t="s">
        <v>119</v>
      </c>
      <c r="M1" s="98" t="s">
        <v>120</v>
      </c>
      <c r="N1" s="98" t="s">
        <v>121</v>
      </c>
      <c r="O1" s="98" t="s">
        <v>122</v>
      </c>
      <c r="P1" s="98" t="s">
        <v>123</v>
      </c>
      <c r="Q1" s="98" t="s">
        <v>124</v>
      </c>
      <c r="R1" s="98" t="s">
        <v>125</v>
      </c>
      <c r="S1" s="98" t="s">
        <v>126</v>
      </c>
      <c r="T1" s="98" t="s">
        <v>127</v>
      </c>
      <c r="U1" s="98" t="s">
        <v>128</v>
      </c>
      <c r="V1" s="99" t="s">
        <v>129</v>
      </c>
      <c r="W1" s="98" t="s">
        <v>130</v>
      </c>
      <c r="X1" s="98" t="s">
        <v>131</v>
      </c>
      <c r="Y1" s="98" t="s">
        <v>132</v>
      </c>
      <c r="Z1" s="98" t="s">
        <v>133</v>
      </c>
      <c r="AA1" s="98" t="s">
        <v>134</v>
      </c>
      <c r="AB1" s="98" t="s">
        <v>135</v>
      </c>
      <c r="AC1" s="98"/>
      <c r="AD1" s="122" t="s">
        <v>44</v>
      </c>
    </row>
    <row r="2" spans="1:30" ht="69.75" customHeight="1">
      <c r="A2" s="219" t="s">
        <v>108</v>
      </c>
      <c r="B2" s="219" t="s">
        <v>109</v>
      </c>
      <c r="C2" s="220" t="s">
        <v>110</v>
      </c>
      <c r="D2" s="220">
        <v>0</v>
      </c>
      <c r="E2" s="100" t="s">
        <v>136</v>
      </c>
      <c r="F2" s="101" t="s">
        <v>137</v>
      </c>
      <c r="G2" s="101" t="s">
        <v>138</v>
      </c>
      <c r="H2" s="102" t="s">
        <v>139</v>
      </c>
      <c r="I2" s="101" t="s">
        <v>140</v>
      </c>
      <c r="J2" s="101" t="s">
        <v>141</v>
      </c>
      <c r="K2" s="101" t="s">
        <v>142</v>
      </c>
      <c r="L2" s="101" t="s">
        <v>143</v>
      </c>
      <c r="M2" s="101" t="s">
        <v>144</v>
      </c>
      <c r="N2" s="101" t="s">
        <v>145</v>
      </c>
      <c r="O2" s="101" t="s">
        <v>146</v>
      </c>
      <c r="P2" s="101" t="s">
        <v>147</v>
      </c>
      <c r="Q2" s="101" t="s">
        <v>148</v>
      </c>
      <c r="R2" s="101" t="s">
        <v>149</v>
      </c>
      <c r="S2" s="101" t="s">
        <v>150</v>
      </c>
      <c r="T2" s="101" t="s">
        <v>151</v>
      </c>
      <c r="U2" s="101" t="s">
        <v>152</v>
      </c>
      <c r="V2" s="103" t="s">
        <v>153</v>
      </c>
      <c r="W2" s="101" t="s">
        <v>154</v>
      </c>
      <c r="X2" s="101" t="s">
        <v>155</v>
      </c>
      <c r="Y2" s="101" t="s">
        <v>156</v>
      </c>
      <c r="Z2" s="101" t="s">
        <v>157</v>
      </c>
      <c r="AA2" s="101" t="s">
        <v>158</v>
      </c>
      <c r="AB2" s="104" t="s">
        <v>159</v>
      </c>
      <c r="AD2" s="122" t="s">
        <v>45</v>
      </c>
    </row>
    <row r="3" spans="1:30">
      <c r="A3" s="219" t="s">
        <v>161</v>
      </c>
      <c r="B3" s="219" t="s">
        <v>162</v>
      </c>
      <c r="C3" s="220"/>
      <c r="D3" s="220">
        <v>0</v>
      </c>
      <c r="E3" s="105">
        <v>1</v>
      </c>
      <c r="F3" s="106">
        <v>2</v>
      </c>
      <c r="G3" s="106">
        <v>2</v>
      </c>
      <c r="H3" s="107">
        <v>3</v>
      </c>
      <c r="I3" s="107">
        <v>3</v>
      </c>
      <c r="J3" s="107">
        <v>3</v>
      </c>
      <c r="K3" s="107">
        <v>3</v>
      </c>
      <c r="L3" s="107">
        <v>3</v>
      </c>
      <c r="M3" s="107">
        <v>3</v>
      </c>
      <c r="N3" s="107">
        <v>3</v>
      </c>
      <c r="O3" s="108">
        <v>4</v>
      </c>
      <c r="P3" s="108">
        <v>4</v>
      </c>
      <c r="Q3" s="108">
        <v>4</v>
      </c>
      <c r="R3" s="108">
        <v>4</v>
      </c>
      <c r="S3" s="109">
        <v>5</v>
      </c>
      <c r="T3" s="109">
        <v>5</v>
      </c>
      <c r="U3" s="109">
        <v>5</v>
      </c>
      <c r="V3" s="110">
        <v>1</v>
      </c>
      <c r="W3" s="111">
        <v>1</v>
      </c>
      <c r="X3" s="111">
        <v>1</v>
      </c>
      <c r="Y3" s="111">
        <v>1</v>
      </c>
      <c r="Z3" s="111">
        <v>1</v>
      </c>
      <c r="AA3" s="111">
        <v>1</v>
      </c>
      <c r="AB3" s="112">
        <v>1</v>
      </c>
      <c r="AD3" s="122" t="s">
        <v>163</v>
      </c>
    </row>
    <row r="4" spans="1:30">
      <c r="A4" s="219" t="s">
        <v>161</v>
      </c>
      <c r="B4" s="219" t="s">
        <v>164</v>
      </c>
      <c r="C4" s="220"/>
      <c r="D4" s="220">
        <v>0</v>
      </c>
      <c r="E4" s="113">
        <v>0</v>
      </c>
      <c r="F4" s="114">
        <v>0</v>
      </c>
      <c r="G4" s="114">
        <v>0</v>
      </c>
      <c r="H4" s="114">
        <v>0</v>
      </c>
      <c r="I4" s="114">
        <v>1</v>
      </c>
      <c r="J4" s="114">
        <v>0</v>
      </c>
      <c r="K4" s="114">
        <v>1</v>
      </c>
      <c r="L4" s="114">
        <v>0</v>
      </c>
      <c r="M4" s="114">
        <v>0</v>
      </c>
      <c r="N4" s="114">
        <v>0</v>
      </c>
      <c r="O4" s="114">
        <v>1</v>
      </c>
      <c r="P4" s="114">
        <v>1</v>
      </c>
      <c r="Q4" s="114">
        <v>1</v>
      </c>
      <c r="R4" s="114">
        <v>1</v>
      </c>
      <c r="S4" s="115">
        <v>0</v>
      </c>
      <c r="T4" s="114">
        <v>0</v>
      </c>
      <c r="U4" s="114">
        <v>1</v>
      </c>
      <c r="V4" s="116">
        <v>0</v>
      </c>
      <c r="W4" s="115">
        <v>0</v>
      </c>
      <c r="X4" s="115">
        <v>0</v>
      </c>
      <c r="Y4" s="114">
        <v>1</v>
      </c>
      <c r="Z4" s="115">
        <v>0</v>
      </c>
      <c r="AA4" s="115">
        <v>0</v>
      </c>
      <c r="AB4" s="115">
        <v>0</v>
      </c>
    </row>
    <row r="5" spans="1:30">
      <c r="A5" s="117" t="str">
        <f>'dopady na SÚ'!A5</f>
        <v>Personálně-mzdová agenda</v>
      </c>
      <c r="B5" s="117" t="str">
        <f>'dopady na SÚ'!B5</f>
        <v>Personálně-mzdový</v>
      </c>
      <c r="C5" s="117" t="str">
        <f t="shared" ref="C5:C62" si="0">IF(SUMPRODUCT(E5:AB5,$E$4:$AB$4)=0, "NOT DPIA", "DPIA")</f>
        <v>NOT DPIA</v>
      </c>
      <c r="D5" s="84">
        <f t="shared" ref="D5:D36" si="1">IF( MAX(E5:U5) + SUM(V5:AB5)&gt;5,5, MAX(E5:U5) + SUM(V5:AB5))</f>
        <v>4</v>
      </c>
      <c r="E5" s="84">
        <f>IF('dopady na SÚ'!E5="ANO",1,0)*'dopady na SÚ'!E$3</f>
        <v>1</v>
      </c>
      <c r="F5" s="84">
        <f>IF('dopady na SÚ'!F5="ANO",1,0)*'dopady na SÚ'!F$3</f>
        <v>0</v>
      </c>
      <c r="G5" s="84">
        <f>IF('dopady na SÚ'!G5="ANO",1,0)*'dopady na SÚ'!G$3</f>
        <v>0</v>
      </c>
      <c r="H5" s="84">
        <f>IF('dopady na SÚ'!H5="ANO",1,0)*'dopady na SÚ'!H$3</f>
        <v>0</v>
      </c>
      <c r="I5" s="84">
        <f>IF('dopady na SÚ'!I5="ANO",1,0)*'dopady na SÚ'!I$3</f>
        <v>0</v>
      </c>
      <c r="J5" s="84">
        <f>IF('dopady na SÚ'!J5="ANO",1,0)*'dopady na SÚ'!J$3</f>
        <v>0</v>
      </c>
      <c r="K5" s="84">
        <f>IF('dopady na SÚ'!K5="ANO",1,0)*'dopady na SÚ'!K$3</f>
        <v>0</v>
      </c>
      <c r="L5" s="84">
        <f>IF('dopady na SÚ'!L5="ANO",1,0)*'dopady na SÚ'!L$3</f>
        <v>0</v>
      </c>
      <c r="M5" s="84">
        <f>IF('dopady na SÚ'!M5="ANO",1,0)*'dopady na SÚ'!M$3</f>
        <v>3</v>
      </c>
      <c r="N5" s="84">
        <f>IF('dopady na SÚ'!N5="ANO",1,0)*'dopady na SÚ'!N$3</f>
        <v>0</v>
      </c>
      <c r="O5" s="84">
        <f>IF('dopady na SÚ'!O5="ANO",1,0)*'dopady na SÚ'!O$3</f>
        <v>0</v>
      </c>
      <c r="P5" s="84">
        <f>IF('dopady na SÚ'!P5="ANO",1,0)*'dopady na SÚ'!P$3</f>
        <v>0</v>
      </c>
      <c r="Q5" s="84">
        <f>IF('dopady na SÚ'!Q5="ANO",1,0)*'dopady na SÚ'!Q$3</f>
        <v>0</v>
      </c>
      <c r="R5" s="84">
        <f>IF('dopady na SÚ'!R5="ANO",1,0)*'dopady na SÚ'!R$3</f>
        <v>0</v>
      </c>
      <c r="S5" s="84">
        <f>IF('dopady na SÚ'!S5="ANO",1,0)*'dopady na SÚ'!S$3</f>
        <v>0</v>
      </c>
      <c r="T5" s="84">
        <f>IF('dopady na SÚ'!T5="ANO",1,0)*'dopady na SÚ'!T$3</f>
        <v>0</v>
      </c>
      <c r="U5" s="84">
        <f>IF('dopady na SÚ'!U5="ANO",1,0)*'dopady na SÚ'!U$3</f>
        <v>0</v>
      </c>
      <c r="V5" s="84">
        <f>IF('dopady na SÚ'!V5="ANO",1,0)*'dopady na SÚ'!V$3</f>
        <v>1</v>
      </c>
      <c r="W5" s="84">
        <f>IF('dopady na SÚ'!W5="ANO",1,0)*'dopady na SÚ'!W$3</f>
        <v>0</v>
      </c>
      <c r="X5" s="84">
        <f>IF('dopady na SÚ'!X5="ANO",1,0)*'dopady na SÚ'!X$3</f>
        <v>0</v>
      </c>
      <c r="Y5" s="84">
        <f>IF('dopady na SÚ'!Y5="ANO",1,0)*'dopady na SÚ'!Y$3</f>
        <v>0</v>
      </c>
      <c r="Z5" s="84">
        <f>IF('dopady na SÚ'!Z5="ANO",1,0)*'dopady na SÚ'!Z$3</f>
        <v>0</v>
      </c>
      <c r="AA5" s="84">
        <f>IF('dopady na SÚ'!AA5="ANO",1,0)*'dopady na SÚ'!AA$3</f>
        <v>0</v>
      </c>
      <c r="AB5" s="84">
        <f>IF('dopady na SÚ'!AB5="ANO",1,0)*'dopady na SÚ'!AB$3</f>
        <v>0</v>
      </c>
    </row>
    <row r="6" spans="1:30">
      <c r="A6" s="117" t="str">
        <f>'dopady na SÚ'!A6</f>
        <v>Úsek ekonomicko-provozní</v>
      </c>
      <c r="B6" s="117" t="str">
        <f>'dopady na SÚ'!B6</f>
        <v>Ekonomicko-provozní</v>
      </c>
      <c r="C6" s="117" t="str">
        <f t="shared" si="0"/>
        <v>NOT DPIA</v>
      </c>
      <c r="D6" s="84">
        <f t="shared" si="1"/>
        <v>2</v>
      </c>
      <c r="E6" s="84">
        <f>IF('dopady na SÚ'!E6="ANO",1,0)*'dopady na SÚ'!E$3</f>
        <v>1</v>
      </c>
      <c r="F6" s="84">
        <f>IF('dopady na SÚ'!F6="ANO",1,0)*'dopady na SÚ'!F$3</f>
        <v>0</v>
      </c>
      <c r="G6" s="84">
        <f>IF('dopady na SÚ'!G6="ANO",1,0)*'dopady na SÚ'!G$3</f>
        <v>0</v>
      </c>
      <c r="H6" s="84">
        <f>IF('dopady na SÚ'!H6="ANO",1,0)*'dopady na SÚ'!H$3</f>
        <v>0</v>
      </c>
      <c r="I6" s="84">
        <f>IF('dopady na SÚ'!I6="ANO",1,0)*'dopady na SÚ'!I$3</f>
        <v>0</v>
      </c>
      <c r="J6" s="84">
        <f>IF('dopady na SÚ'!J6="ANO",1,0)*'dopady na SÚ'!J$3</f>
        <v>0</v>
      </c>
      <c r="K6" s="84">
        <f>IF('dopady na SÚ'!K6="ANO",1,0)*'dopady na SÚ'!K$3</f>
        <v>0</v>
      </c>
      <c r="L6" s="84">
        <f>IF('dopady na SÚ'!L6="ANO",1,0)*'dopady na SÚ'!L$3</f>
        <v>0</v>
      </c>
      <c r="M6" s="84">
        <f>IF('dopady na SÚ'!M6="ANO",1,0)*'dopady na SÚ'!M$3</f>
        <v>0</v>
      </c>
      <c r="N6" s="84">
        <f>IF('dopady na SÚ'!N6="ANO",1,0)*'dopady na SÚ'!N$3</f>
        <v>0</v>
      </c>
      <c r="O6" s="84">
        <f>IF('dopady na SÚ'!O6="ANO",1,0)*'dopady na SÚ'!O$3</f>
        <v>0</v>
      </c>
      <c r="P6" s="84">
        <f>IF('dopady na SÚ'!P6="ANO",1,0)*'dopady na SÚ'!P$3</f>
        <v>0</v>
      </c>
      <c r="Q6" s="84">
        <f>IF('dopady na SÚ'!Q6="ANO",1,0)*'dopady na SÚ'!Q$3</f>
        <v>0</v>
      </c>
      <c r="R6" s="84">
        <f>IF('dopady na SÚ'!R6="ANO",1,0)*'dopady na SÚ'!R$3</f>
        <v>0</v>
      </c>
      <c r="S6" s="84">
        <f>IF('dopady na SÚ'!S6="ANO",1,0)*'dopady na SÚ'!S$3</f>
        <v>0</v>
      </c>
      <c r="T6" s="84">
        <f>IF('dopady na SÚ'!T6="ANO",1,0)*'dopady na SÚ'!T$3</f>
        <v>0</v>
      </c>
      <c r="U6" s="84">
        <f>IF('dopady na SÚ'!U6="ANO",1,0)*'dopady na SÚ'!U$3</f>
        <v>0</v>
      </c>
      <c r="V6" s="84">
        <f>IF('dopady na SÚ'!V6="ANO",1,0)*'dopady na SÚ'!V$3</f>
        <v>1</v>
      </c>
      <c r="W6" s="84">
        <f>IF('dopady na SÚ'!W6="ANO",1,0)*'dopady na SÚ'!W$3</f>
        <v>0</v>
      </c>
      <c r="X6" s="84">
        <f>IF('dopady na SÚ'!X6="ANO",1,0)*'dopady na SÚ'!X$3</f>
        <v>0</v>
      </c>
      <c r="Y6" s="84">
        <f>IF('dopady na SÚ'!Y6="ANO",1,0)*'dopady na SÚ'!Y$3</f>
        <v>0</v>
      </c>
      <c r="Z6" s="84">
        <f>IF('dopady na SÚ'!Z6="ANO",1,0)*'dopady na SÚ'!Z$3</f>
        <v>0</v>
      </c>
      <c r="AA6" s="84">
        <f>IF('dopady na SÚ'!AA6="ANO",1,0)*'dopady na SÚ'!AA$3</f>
        <v>0</v>
      </c>
      <c r="AB6" s="84">
        <f>IF('dopady na SÚ'!AB6="ANO",1,0)*'dopady na SÚ'!AB$3</f>
        <v>0</v>
      </c>
    </row>
    <row r="7" spans="1:30">
      <c r="A7" s="117" t="str">
        <f>'dopady na SÚ'!A7</f>
        <v xml:space="preserve">Agenda pedagogiky </v>
      </c>
      <c r="B7" s="117" t="str">
        <f>'dopady na SÚ'!B7</f>
        <v>IS pedagogika</v>
      </c>
      <c r="C7" s="117" t="str">
        <f t="shared" si="0"/>
        <v>NOT DPIA</v>
      </c>
      <c r="D7" s="84">
        <f t="shared" si="1"/>
        <v>4</v>
      </c>
      <c r="E7" s="84">
        <f>IF('dopady na SÚ'!E7="ANO",1,0)*'dopady na SÚ'!E$3</f>
        <v>1</v>
      </c>
      <c r="F7" s="84">
        <f>IF('dopady na SÚ'!F7="ANO",1,0)*'dopady na SÚ'!F$3</f>
        <v>0</v>
      </c>
      <c r="G7" s="84">
        <f>IF('dopady na SÚ'!G7="ANO",1,0)*'dopady na SÚ'!G$3</f>
        <v>0</v>
      </c>
      <c r="H7" s="84">
        <f>IF('dopady na SÚ'!H7="ANO",1,0)*'dopady na SÚ'!H$3</f>
        <v>0</v>
      </c>
      <c r="I7" s="84">
        <f>IF('dopady na SÚ'!I7="ANO",1,0)*'dopady na SÚ'!I$3</f>
        <v>0</v>
      </c>
      <c r="J7" s="84">
        <f>IF('dopady na SÚ'!J7="ANO",1,0)*'dopady na SÚ'!J$3</f>
        <v>0</v>
      </c>
      <c r="K7" s="84">
        <f>IF('dopady na SÚ'!K7="ANO",1,0)*'dopady na SÚ'!K$3</f>
        <v>0</v>
      </c>
      <c r="L7" s="84">
        <f>IF('dopady na SÚ'!L7="ANO",1,0)*'dopady na SÚ'!L$3</f>
        <v>0</v>
      </c>
      <c r="M7" s="84">
        <f>IF('dopady na SÚ'!M7="ANO",1,0)*'dopady na SÚ'!M$3</f>
        <v>3</v>
      </c>
      <c r="N7" s="84">
        <f>IF('dopady na SÚ'!N7="ANO",1,0)*'dopady na SÚ'!N$3</f>
        <v>0</v>
      </c>
      <c r="O7" s="84">
        <f>IF('dopady na SÚ'!O7="ANO",1,0)*'dopady na SÚ'!O$3</f>
        <v>0</v>
      </c>
      <c r="P7" s="84">
        <f>IF('dopady na SÚ'!P7="ANO",1,0)*'dopady na SÚ'!P$3</f>
        <v>0</v>
      </c>
      <c r="Q7" s="84">
        <f>IF('dopady na SÚ'!Q7="ANO",1,0)*'dopady na SÚ'!Q$3</f>
        <v>0</v>
      </c>
      <c r="R7" s="84">
        <f>IF('dopady na SÚ'!R7="ANO",1,0)*'dopady na SÚ'!R$3</f>
        <v>0</v>
      </c>
      <c r="S7" s="84">
        <f>IF('dopady na SÚ'!S7="ANO",1,0)*'dopady na SÚ'!S$3</f>
        <v>0</v>
      </c>
      <c r="T7" s="84">
        <f>IF('dopady na SÚ'!T7="ANO",1,0)*'dopady na SÚ'!T$3</f>
        <v>0</v>
      </c>
      <c r="U7" s="84">
        <f>IF('dopady na SÚ'!U7="ANO",1,0)*'dopady na SÚ'!U$3</f>
        <v>0</v>
      </c>
      <c r="V7" s="84">
        <f>IF('dopady na SÚ'!V7="ANO",1,0)*'dopady na SÚ'!V$3</f>
        <v>1</v>
      </c>
      <c r="W7" s="84">
        <f>IF('dopady na SÚ'!W7="ANO",1,0)*'dopady na SÚ'!W$3</f>
        <v>0</v>
      </c>
      <c r="X7" s="84">
        <f>IF('dopady na SÚ'!X7="ANO",1,0)*'dopady na SÚ'!X$3</f>
        <v>0</v>
      </c>
      <c r="Y7" s="84">
        <f>IF('dopady na SÚ'!Y7="ANO",1,0)*'dopady na SÚ'!Y$3</f>
        <v>0</v>
      </c>
      <c r="Z7" s="84">
        <f>IF('dopady na SÚ'!Z7="ANO",1,0)*'dopady na SÚ'!Z$3</f>
        <v>0</v>
      </c>
      <c r="AA7" s="84">
        <f>IF('dopady na SÚ'!AA7="ANO",1,0)*'dopady na SÚ'!AA$3</f>
        <v>0</v>
      </c>
      <c r="AB7" s="84">
        <f>IF('dopady na SÚ'!AB7="ANO",1,0)*'dopady na SÚ'!AB$3</f>
        <v>0</v>
      </c>
    </row>
    <row r="8" spans="1:30">
      <c r="A8" s="117" t="str">
        <f>'dopady na SÚ'!A9</f>
        <v>Poskytování zdravotních služeb</v>
      </c>
      <c r="B8" s="117" t="str">
        <f>'dopady na SÚ'!B8</f>
        <v>Ostatní</v>
      </c>
      <c r="C8" s="117" t="str">
        <f t="shared" si="0"/>
        <v>NOT DPIA</v>
      </c>
      <c r="D8" s="84">
        <f t="shared" si="1"/>
        <v>4</v>
      </c>
      <c r="E8" s="84">
        <f>IF('dopady na SÚ'!E8="ANO",1,0)*'dopady na SÚ'!E$3</f>
        <v>1</v>
      </c>
      <c r="F8" s="84">
        <f>IF('dopady na SÚ'!F8="ANO",1,0)*'dopady na SÚ'!F$3</f>
        <v>0</v>
      </c>
      <c r="G8" s="84">
        <f>IF('dopady na SÚ'!G8="ANO",1,0)*'dopady na SÚ'!G$3</f>
        <v>0</v>
      </c>
      <c r="H8" s="84">
        <f>IF('dopady na SÚ'!H8="ANO",1,0)*'dopady na SÚ'!H$3</f>
        <v>0</v>
      </c>
      <c r="I8" s="84">
        <f>IF('dopady na SÚ'!I8="ANO",1,0)*'dopady na SÚ'!I$3</f>
        <v>0</v>
      </c>
      <c r="J8" s="84">
        <f>IF('dopady na SÚ'!J8="ANO",1,0)*'dopady na SÚ'!J$3</f>
        <v>0</v>
      </c>
      <c r="K8" s="84">
        <f>IF('dopady na SÚ'!K8="ANO",1,0)*'dopady na SÚ'!K$3</f>
        <v>0</v>
      </c>
      <c r="L8" s="84">
        <f>IF('dopady na SÚ'!L8="ANO",1,0)*'dopady na SÚ'!L$3</f>
        <v>0</v>
      </c>
      <c r="M8" s="84">
        <f>IF('dopady na SÚ'!M8="ANO",1,0)*'dopady na SÚ'!M$3</f>
        <v>3</v>
      </c>
      <c r="N8" s="84">
        <f>IF('dopady na SÚ'!N8="ANO",1,0)*'dopady na SÚ'!N$3</f>
        <v>0</v>
      </c>
      <c r="O8" s="84">
        <f>IF('dopady na SÚ'!O8="ANO",1,0)*'dopady na SÚ'!O$3</f>
        <v>0</v>
      </c>
      <c r="P8" s="84">
        <f>IF('dopady na SÚ'!P8="ANO",1,0)*'dopady na SÚ'!P$3</f>
        <v>0</v>
      </c>
      <c r="Q8" s="84">
        <f>IF('dopady na SÚ'!Q8="ANO",1,0)*'dopady na SÚ'!Q$3</f>
        <v>0</v>
      </c>
      <c r="R8" s="84">
        <f>IF('dopady na SÚ'!R8="ANO",1,0)*'dopady na SÚ'!R$3</f>
        <v>0</v>
      </c>
      <c r="S8" s="84">
        <f>IF('dopady na SÚ'!S8="ANO",1,0)*'dopady na SÚ'!S$3</f>
        <v>0</v>
      </c>
      <c r="T8" s="84">
        <f>IF('dopady na SÚ'!T8="ANO",1,0)*'dopady na SÚ'!T$3</f>
        <v>0</v>
      </c>
      <c r="U8" s="84">
        <f>IF('dopady na SÚ'!U8="ANO",1,0)*'dopady na SÚ'!U$3</f>
        <v>0</v>
      </c>
      <c r="V8" s="84">
        <f>IF('dopady na SÚ'!V8="ANO",1,0)*'dopady na SÚ'!V$3</f>
        <v>1</v>
      </c>
      <c r="W8" s="84">
        <f>IF('dopady na SÚ'!W8="ANO",1,0)*'dopady na SÚ'!W$3</f>
        <v>0</v>
      </c>
      <c r="X8" s="84">
        <f>IF('dopady na SÚ'!X8="ANO",1,0)*'dopady na SÚ'!X$3</f>
        <v>0</v>
      </c>
      <c r="Y8" s="84">
        <f>IF('dopady na SÚ'!Y8="ANO",1,0)*'dopady na SÚ'!Y$3</f>
        <v>0</v>
      </c>
      <c r="Z8" s="84">
        <f>IF('dopady na SÚ'!Z8="ANO",1,0)*'dopady na SÚ'!Z$3</f>
        <v>0</v>
      </c>
      <c r="AA8" s="84">
        <f>IF('dopady na SÚ'!AA8="ANO",1,0)*'dopady na SÚ'!AA$3</f>
        <v>0</v>
      </c>
      <c r="AB8" s="84">
        <f>IF('dopady na SÚ'!AB8="ANO",1,0)*'dopady na SÚ'!AB$3</f>
        <v>0</v>
      </c>
    </row>
    <row r="9" spans="1:30">
      <c r="A9" s="117" t="str">
        <f>'dopady na SÚ'!A11</f>
        <v>Poskytování sociálních služeb</v>
      </c>
      <c r="B9" s="117" t="str">
        <f>'dopady na SÚ'!B9</f>
        <v>IS zdravotních služeb</v>
      </c>
      <c r="C9" s="117" t="str">
        <f t="shared" si="0"/>
        <v>DPIA</v>
      </c>
      <c r="D9" s="84">
        <f t="shared" si="1"/>
        <v>5</v>
      </c>
      <c r="E9" s="84">
        <f>IF('dopady na SÚ'!E9="ANO",1,0)*'dopady na SÚ'!E$3</f>
        <v>1</v>
      </c>
      <c r="F9" s="84">
        <f>IF('dopady na SÚ'!F9="ANO",1,0)*'dopady na SÚ'!F$3</f>
        <v>0</v>
      </c>
      <c r="G9" s="84">
        <f>IF('dopady na SÚ'!G9="ANO",1,0)*'dopady na SÚ'!G$3</f>
        <v>0</v>
      </c>
      <c r="H9" s="84">
        <f>IF('dopady na SÚ'!H9="ANO",1,0)*'dopady na SÚ'!H$3</f>
        <v>0</v>
      </c>
      <c r="I9" s="84">
        <f>IF('dopady na SÚ'!I9="ANO",1,0)*'dopady na SÚ'!I$3</f>
        <v>0</v>
      </c>
      <c r="J9" s="84">
        <f>IF('dopady na SÚ'!J9="ANO",1,0)*'dopady na SÚ'!J$3</f>
        <v>0</v>
      </c>
      <c r="K9" s="84">
        <f>IF('dopady na SÚ'!K9="ANO",1,0)*'dopady na SÚ'!K$3</f>
        <v>0</v>
      </c>
      <c r="L9" s="84">
        <f>IF('dopady na SÚ'!L9="ANO",1,0)*'dopady na SÚ'!L$3</f>
        <v>0</v>
      </c>
      <c r="M9" s="84">
        <f>IF('dopady na SÚ'!M9="ANO",1,0)*'dopady na SÚ'!M$3</f>
        <v>0</v>
      </c>
      <c r="N9" s="84">
        <f>IF('dopady na SÚ'!N9="ANO",1,0)*'dopady na SÚ'!N$3</f>
        <v>0</v>
      </c>
      <c r="O9" s="84">
        <f>IF('dopady na SÚ'!O9="ANO",1,0)*'dopady na SÚ'!O$3</f>
        <v>0</v>
      </c>
      <c r="P9" s="84">
        <f>IF('dopady na SÚ'!P9="ANO",1,0)*'dopady na SÚ'!P$3</f>
        <v>0</v>
      </c>
      <c r="Q9" s="84">
        <f>IF('dopady na SÚ'!Q9="ANO",1,0)*'dopady na SÚ'!Q$3</f>
        <v>0</v>
      </c>
      <c r="R9" s="84">
        <f>IF('dopady na SÚ'!R9="ANO",1,0)*'dopady na SÚ'!R$3</f>
        <v>0</v>
      </c>
      <c r="S9" s="84">
        <f>IF('dopady na SÚ'!S9="ANO",1,0)*'dopady na SÚ'!S$3</f>
        <v>5</v>
      </c>
      <c r="T9" s="84">
        <f>IF('dopady na SÚ'!T9="ANO",1,0)*'dopady na SÚ'!T$3</f>
        <v>5</v>
      </c>
      <c r="U9" s="84">
        <f>IF('dopady na SÚ'!U9="ANO",1,0)*'dopady na SÚ'!U$3</f>
        <v>5</v>
      </c>
      <c r="V9" s="84">
        <f>IF('dopady na SÚ'!V9="ANO",1,0)*'dopady na SÚ'!V$3</f>
        <v>1</v>
      </c>
      <c r="W9" s="84">
        <f>IF('dopady na SÚ'!W9="ANO",1,0)*'dopady na SÚ'!W$3</f>
        <v>0</v>
      </c>
      <c r="X9" s="84">
        <f>IF('dopady na SÚ'!X9="ANO",1,0)*'dopady na SÚ'!X$3</f>
        <v>0</v>
      </c>
      <c r="Y9" s="84">
        <f>IF('dopady na SÚ'!Y9="ANO",1,0)*'dopady na SÚ'!Y$3</f>
        <v>0</v>
      </c>
      <c r="Z9" s="84">
        <f>IF('dopady na SÚ'!Z9="ANO",1,0)*'dopady na SÚ'!Z$3</f>
        <v>0</v>
      </c>
      <c r="AA9" s="84">
        <f>IF('dopady na SÚ'!AA9="ANO",1,0)*'dopady na SÚ'!AA$3</f>
        <v>0</v>
      </c>
      <c r="AB9" s="84">
        <f>IF('dopady na SÚ'!AB9="ANO",1,0)*'dopady na SÚ'!AB$3</f>
        <v>0</v>
      </c>
    </row>
    <row r="10" spans="1:30">
      <c r="A10" s="117" t="str">
        <f>'dopady na SÚ'!A13</f>
        <v>Knihovnické a informační služby</v>
      </c>
      <c r="B10" s="117" t="str">
        <f>'dopady na SÚ'!B10</f>
        <v>Ostatní</v>
      </c>
      <c r="C10" s="117" t="str">
        <f t="shared" si="0"/>
        <v>DPIA</v>
      </c>
      <c r="D10" s="84">
        <f t="shared" si="1"/>
        <v>5</v>
      </c>
      <c r="E10" s="84">
        <f>IF('dopady na SÚ'!E10="ANO",1,0)*'dopady na SÚ'!E$3</f>
        <v>1</v>
      </c>
      <c r="F10" s="84">
        <f>IF('dopady na SÚ'!F10="ANO",1,0)*'dopady na SÚ'!F$3</f>
        <v>0</v>
      </c>
      <c r="G10" s="84">
        <f>IF('dopady na SÚ'!G10="ANO",1,0)*'dopady na SÚ'!G$3</f>
        <v>0</v>
      </c>
      <c r="H10" s="84">
        <f>IF('dopady na SÚ'!H10="ANO",1,0)*'dopady na SÚ'!H$3</f>
        <v>0</v>
      </c>
      <c r="I10" s="84">
        <f>IF('dopady na SÚ'!I10="ANO",1,0)*'dopady na SÚ'!I$3</f>
        <v>0</v>
      </c>
      <c r="J10" s="84">
        <f>IF('dopady na SÚ'!J10="ANO",1,0)*'dopady na SÚ'!J$3</f>
        <v>0</v>
      </c>
      <c r="K10" s="84">
        <f>IF('dopady na SÚ'!K10="ANO",1,0)*'dopady na SÚ'!K$3</f>
        <v>0</v>
      </c>
      <c r="L10" s="84">
        <f>IF('dopady na SÚ'!L10="ANO",1,0)*'dopady na SÚ'!L$3</f>
        <v>0</v>
      </c>
      <c r="M10" s="84">
        <f>IF('dopady na SÚ'!M10="ANO",1,0)*'dopady na SÚ'!M$3</f>
        <v>0</v>
      </c>
      <c r="N10" s="84">
        <f>IF('dopady na SÚ'!N10="ANO",1,0)*'dopady na SÚ'!N$3</f>
        <v>0</v>
      </c>
      <c r="O10" s="84">
        <f>IF('dopady na SÚ'!O10="ANO",1,0)*'dopady na SÚ'!O$3</f>
        <v>0</v>
      </c>
      <c r="P10" s="84">
        <f>IF('dopady na SÚ'!P10="ANO",1,0)*'dopady na SÚ'!P$3</f>
        <v>0</v>
      </c>
      <c r="Q10" s="84">
        <f>IF('dopady na SÚ'!Q10="ANO",1,0)*'dopady na SÚ'!Q$3</f>
        <v>0</v>
      </c>
      <c r="R10" s="84">
        <f>IF('dopady na SÚ'!R10="ANO",1,0)*'dopady na SÚ'!R$3</f>
        <v>0</v>
      </c>
      <c r="S10" s="84">
        <f>IF('dopady na SÚ'!S10="ANO",1,0)*'dopady na SÚ'!S$3</f>
        <v>5</v>
      </c>
      <c r="T10" s="84">
        <f>IF('dopady na SÚ'!T10="ANO",1,0)*'dopady na SÚ'!T$3</f>
        <v>5</v>
      </c>
      <c r="U10" s="84">
        <f>IF('dopady na SÚ'!U10="ANO",1,0)*'dopady na SÚ'!U$3</f>
        <v>5</v>
      </c>
      <c r="V10" s="84">
        <f>IF('dopady na SÚ'!V10="ANO",1,0)*'dopady na SÚ'!V$3</f>
        <v>1</v>
      </c>
      <c r="W10" s="84">
        <f>IF('dopady na SÚ'!W10="ANO",1,0)*'dopady na SÚ'!W$3</f>
        <v>0</v>
      </c>
      <c r="X10" s="84">
        <f>IF('dopady na SÚ'!X10="ANO",1,0)*'dopady na SÚ'!X$3</f>
        <v>0</v>
      </c>
      <c r="Y10" s="84">
        <f>IF('dopady na SÚ'!Y10="ANO",1,0)*'dopady na SÚ'!Y$3</f>
        <v>0</v>
      </c>
      <c r="Z10" s="84">
        <f>IF('dopady na SÚ'!Z10="ANO",1,0)*'dopady na SÚ'!Z$3</f>
        <v>0</v>
      </c>
      <c r="AA10" s="84">
        <f>IF('dopady na SÚ'!AA10="ANO",1,0)*'dopady na SÚ'!AA$3</f>
        <v>0</v>
      </c>
      <c r="AB10" s="84">
        <f>IF('dopady na SÚ'!AB10="ANO",1,0)*'dopady na SÚ'!AB$3</f>
        <v>0</v>
      </c>
    </row>
    <row r="11" spans="1:30">
      <c r="A11" s="117" t="str">
        <f>'dopady na SÚ'!A15</f>
        <v>Agenda dopravní obslužnosti</v>
      </c>
      <c r="B11" s="117" t="str">
        <f>'dopady na SÚ'!B11</f>
        <v>IS sociálních služeb</v>
      </c>
      <c r="C11" s="117" t="str">
        <f t="shared" si="0"/>
        <v>NOT DPIA</v>
      </c>
      <c r="D11" s="84">
        <f t="shared" si="1"/>
        <v>5</v>
      </c>
      <c r="E11" s="84">
        <f>IF('dopady na SÚ'!E11="ANO",1,0)*'dopady na SÚ'!E$3</f>
        <v>1</v>
      </c>
      <c r="F11" s="84">
        <f>IF('dopady na SÚ'!F11="ANO",1,0)*'dopady na SÚ'!F$3</f>
        <v>0</v>
      </c>
      <c r="G11" s="84">
        <f>IF('dopady na SÚ'!G11="ANO",1,0)*'dopady na SÚ'!G$3</f>
        <v>0</v>
      </c>
      <c r="H11" s="84">
        <f>IF('dopady na SÚ'!H11="ANO",1,0)*'dopady na SÚ'!H$3</f>
        <v>0</v>
      </c>
      <c r="I11" s="84">
        <f>IF('dopady na SÚ'!I11="ANO",1,0)*'dopady na SÚ'!I$3</f>
        <v>0</v>
      </c>
      <c r="J11" s="84">
        <f>IF('dopady na SÚ'!J11="ANO",1,0)*'dopady na SÚ'!J$3</f>
        <v>0</v>
      </c>
      <c r="K11" s="84">
        <f>IF('dopady na SÚ'!K11="ANO",1,0)*'dopady na SÚ'!K$3</f>
        <v>0</v>
      </c>
      <c r="L11" s="84">
        <f>IF('dopady na SÚ'!L11="ANO",1,0)*'dopady na SÚ'!L$3</f>
        <v>0</v>
      </c>
      <c r="M11" s="84">
        <f>IF('dopady na SÚ'!M11="ANO",1,0)*'dopady na SÚ'!M$3</f>
        <v>3</v>
      </c>
      <c r="N11" s="84">
        <f>IF('dopady na SÚ'!N11="ANO",1,0)*'dopady na SÚ'!N$3</f>
        <v>0</v>
      </c>
      <c r="O11" s="84">
        <f>IF('dopady na SÚ'!O11="ANO",1,0)*'dopady na SÚ'!O$3</f>
        <v>0</v>
      </c>
      <c r="P11" s="84">
        <f>IF('dopady na SÚ'!P11="ANO",1,0)*'dopady na SÚ'!P$3</f>
        <v>0</v>
      </c>
      <c r="Q11" s="84">
        <f>IF('dopady na SÚ'!Q11="ANO",1,0)*'dopady na SÚ'!Q$3</f>
        <v>0</v>
      </c>
      <c r="R11" s="84">
        <f>IF('dopady na SÚ'!R11="ANO",1,0)*'dopady na SÚ'!R$3</f>
        <v>0</v>
      </c>
      <c r="S11" s="84">
        <f>IF('dopady na SÚ'!S11="ANO",1,0)*'dopady na SÚ'!S$3</f>
        <v>5</v>
      </c>
      <c r="T11" s="84">
        <f>IF('dopady na SÚ'!T11="ANO",1,0)*'dopady na SÚ'!T$3</f>
        <v>0</v>
      </c>
      <c r="U11" s="84">
        <f>IF('dopady na SÚ'!U11="ANO",1,0)*'dopady na SÚ'!U$3</f>
        <v>0</v>
      </c>
      <c r="V11" s="84">
        <f>IF('dopady na SÚ'!V11="ANO",1,0)*'dopady na SÚ'!V$3</f>
        <v>1</v>
      </c>
      <c r="W11" s="84">
        <f>IF('dopady na SÚ'!W11="ANO",1,0)*'dopady na SÚ'!W$3</f>
        <v>0</v>
      </c>
      <c r="X11" s="84">
        <f>IF('dopady na SÚ'!X11="ANO",1,0)*'dopady na SÚ'!X$3</f>
        <v>0</v>
      </c>
      <c r="Y11" s="84">
        <f>IF('dopady na SÚ'!Y11="ANO",1,0)*'dopady na SÚ'!Y$3</f>
        <v>0</v>
      </c>
      <c r="Z11" s="84">
        <f>IF('dopady na SÚ'!Z11="ANO",1,0)*'dopady na SÚ'!Z$3</f>
        <v>0</v>
      </c>
      <c r="AA11" s="84">
        <f>IF('dopady na SÚ'!AA11="ANO",1,0)*'dopady na SÚ'!AA$3</f>
        <v>0</v>
      </c>
      <c r="AB11" s="84">
        <f>IF('dopady na SÚ'!AB11="ANO",1,0)*'dopady na SÚ'!AB$3</f>
        <v>0</v>
      </c>
    </row>
    <row r="12" spans="1:30">
      <c r="A12" s="117" t="e">
        <f>'dopady na SÚ'!#REF!</f>
        <v>#REF!</v>
      </c>
      <c r="B12" s="117" t="str">
        <f>'dopady na SÚ'!B12</f>
        <v>Ostatní</v>
      </c>
      <c r="C12" s="117" t="str">
        <f t="shared" si="0"/>
        <v>NOT DPIA</v>
      </c>
      <c r="D12" s="84">
        <f t="shared" si="1"/>
        <v>5</v>
      </c>
      <c r="E12" s="84">
        <f>IF('dopady na SÚ'!E12="ANO",1,0)*'dopady na SÚ'!E$3</f>
        <v>1</v>
      </c>
      <c r="F12" s="84">
        <f>IF('dopady na SÚ'!F12="ANO",1,0)*'dopady na SÚ'!F$3</f>
        <v>0</v>
      </c>
      <c r="G12" s="84">
        <f>IF('dopady na SÚ'!G12="ANO",1,0)*'dopady na SÚ'!G$3</f>
        <v>0</v>
      </c>
      <c r="H12" s="84">
        <f>IF('dopady na SÚ'!H12="ANO",1,0)*'dopady na SÚ'!H$3</f>
        <v>0</v>
      </c>
      <c r="I12" s="84">
        <f>IF('dopady na SÚ'!I12="ANO",1,0)*'dopady na SÚ'!I$3</f>
        <v>0</v>
      </c>
      <c r="J12" s="84">
        <f>IF('dopady na SÚ'!J12="ANO",1,0)*'dopady na SÚ'!J$3</f>
        <v>0</v>
      </c>
      <c r="K12" s="84">
        <f>IF('dopady na SÚ'!K12="ANO",1,0)*'dopady na SÚ'!K$3</f>
        <v>0</v>
      </c>
      <c r="L12" s="84">
        <f>IF('dopady na SÚ'!L12="ANO",1,0)*'dopady na SÚ'!L$3</f>
        <v>0</v>
      </c>
      <c r="M12" s="84">
        <f>IF('dopady na SÚ'!M12="ANO",1,0)*'dopady na SÚ'!M$3</f>
        <v>3</v>
      </c>
      <c r="N12" s="84">
        <f>IF('dopady na SÚ'!N12="ANO",1,0)*'dopady na SÚ'!N$3</f>
        <v>0</v>
      </c>
      <c r="O12" s="84">
        <f>IF('dopady na SÚ'!O12="ANO",1,0)*'dopady na SÚ'!O$3</f>
        <v>0</v>
      </c>
      <c r="P12" s="84">
        <f>IF('dopady na SÚ'!P12="ANO",1,0)*'dopady na SÚ'!P$3</f>
        <v>0</v>
      </c>
      <c r="Q12" s="84">
        <f>IF('dopady na SÚ'!Q12="ANO",1,0)*'dopady na SÚ'!Q$3</f>
        <v>0</v>
      </c>
      <c r="R12" s="84">
        <f>IF('dopady na SÚ'!R12="ANO",1,0)*'dopady na SÚ'!R$3</f>
        <v>0</v>
      </c>
      <c r="S12" s="84">
        <f>IF('dopady na SÚ'!S12="ANO",1,0)*'dopady na SÚ'!S$3</f>
        <v>5</v>
      </c>
      <c r="T12" s="84">
        <f>IF('dopady na SÚ'!T12="ANO",1,0)*'dopady na SÚ'!T$3</f>
        <v>0</v>
      </c>
      <c r="U12" s="84">
        <f>IF('dopady na SÚ'!U12="ANO",1,0)*'dopady na SÚ'!U$3</f>
        <v>0</v>
      </c>
      <c r="V12" s="84">
        <f>IF('dopady na SÚ'!V12="ANO",1,0)*'dopady na SÚ'!V$3</f>
        <v>1</v>
      </c>
      <c r="W12" s="84">
        <f>IF('dopady na SÚ'!W12="ANO",1,0)*'dopady na SÚ'!W$3</f>
        <v>0</v>
      </c>
      <c r="X12" s="84">
        <f>IF('dopady na SÚ'!X12="ANO",1,0)*'dopady na SÚ'!X$3</f>
        <v>0</v>
      </c>
      <c r="Y12" s="84">
        <f>IF('dopady na SÚ'!Y12="ANO",1,0)*'dopady na SÚ'!Y$3</f>
        <v>0</v>
      </c>
      <c r="Z12" s="84">
        <f>IF('dopady na SÚ'!Z12="ANO",1,0)*'dopady na SÚ'!Z$3</f>
        <v>0</v>
      </c>
      <c r="AA12" s="84">
        <f>IF('dopady na SÚ'!AA12="ANO",1,0)*'dopady na SÚ'!AA$3</f>
        <v>0</v>
      </c>
      <c r="AB12" s="84">
        <f>IF('dopady na SÚ'!AB12="ANO",1,0)*'dopady na SÚ'!AB$3</f>
        <v>0</v>
      </c>
    </row>
    <row r="13" spans="1:30">
      <c r="A13" s="117" t="e">
        <f>'dopady na SÚ'!#REF!</f>
        <v>#REF!</v>
      </c>
      <c r="B13" s="117" t="str">
        <f>'dopady na SÚ'!B13</f>
        <v>IS knihovnické a informační služby</v>
      </c>
      <c r="C13" s="117" t="str">
        <f t="shared" si="0"/>
        <v>NOT DPIA</v>
      </c>
      <c r="D13" s="84">
        <f t="shared" si="1"/>
        <v>2</v>
      </c>
      <c r="E13" s="84">
        <f>IF('dopady na SÚ'!E13="ANO",1,0)*'dopady na SÚ'!E$3</f>
        <v>1</v>
      </c>
      <c r="F13" s="84">
        <f>IF('dopady na SÚ'!F13="ANO",1,0)*'dopady na SÚ'!F$3</f>
        <v>0</v>
      </c>
      <c r="G13" s="84">
        <f>IF('dopady na SÚ'!G13="ANO",1,0)*'dopady na SÚ'!G$3</f>
        <v>0</v>
      </c>
      <c r="H13" s="84">
        <f>IF('dopady na SÚ'!H13="ANO",1,0)*'dopady na SÚ'!H$3</f>
        <v>0</v>
      </c>
      <c r="I13" s="84">
        <f>IF('dopady na SÚ'!I13="ANO",1,0)*'dopady na SÚ'!I$3</f>
        <v>0</v>
      </c>
      <c r="J13" s="84">
        <f>IF('dopady na SÚ'!J13="ANO",1,0)*'dopady na SÚ'!J$3</f>
        <v>0</v>
      </c>
      <c r="K13" s="84">
        <f>IF('dopady na SÚ'!K13="ANO",1,0)*'dopady na SÚ'!K$3</f>
        <v>0</v>
      </c>
      <c r="L13" s="84">
        <f>IF('dopady na SÚ'!L13="ANO",1,0)*'dopady na SÚ'!L$3</f>
        <v>0</v>
      </c>
      <c r="M13" s="84">
        <f>IF('dopady na SÚ'!M13="ANO",1,0)*'dopady na SÚ'!M$3</f>
        <v>0</v>
      </c>
      <c r="N13" s="84">
        <f>IF('dopady na SÚ'!N13="ANO",1,0)*'dopady na SÚ'!N$3</f>
        <v>0</v>
      </c>
      <c r="O13" s="84">
        <f>IF('dopady na SÚ'!O13="ANO",1,0)*'dopady na SÚ'!O$3</f>
        <v>0</v>
      </c>
      <c r="P13" s="84">
        <f>IF('dopady na SÚ'!P13="ANO",1,0)*'dopady na SÚ'!P$3</f>
        <v>0</v>
      </c>
      <c r="Q13" s="84">
        <f>IF('dopady na SÚ'!Q13="ANO",1,0)*'dopady na SÚ'!Q$3</f>
        <v>0</v>
      </c>
      <c r="R13" s="84">
        <f>IF('dopady na SÚ'!R13="ANO",1,0)*'dopady na SÚ'!R$3</f>
        <v>0</v>
      </c>
      <c r="S13" s="84">
        <f>IF('dopady na SÚ'!S13="ANO",1,0)*'dopady na SÚ'!S$3</f>
        <v>0</v>
      </c>
      <c r="T13" s="84">
        <f>IF('dopady na SÚ'!T13="ANO",1,0)*'dopady na SÚ'!T$3</f>
        <v>0</v>
      </c>
      <c r="U13" s="84">
        <f>IF('dopady na SÚ'!U13="ANO",1,0)*'dopady na SÚ'!U$3</f>
        <v>0</v>
      </c>
      <c r="V13" s="84">
        <f>IF('dopady na SÚ'!V13="ANO",1,0)*'dopady na SÚ'!V$3</f>
        <v>1</v>
      </c>
      <c r="W13" s="84">
        <f>IF('dopady na SÚ'!W13="ANO",1,0)*'dopady na SÚ'!W$3</f>
        <v>0</v>
      </c>
      <c r="X13" s="84">
        <f>IF('dopady na SÚ'!X13="ANO",1,0)*'dopady na SÚ'!X$3</f>
        <v>0</v>
      </c>
      <c r="Y13" s="84">
        <f>IF('dopady na SÚ'!Y13="ANO",1,0)*'dopady na SÚ'!Y$3</f>
        <v>0</v>
      </c>
      <c r="Z13" s="84">
        <f>IF('dopady na SÚ'!Z13="ANO",1,0)*'dopady na SÚ'!Z$3</f>
        <v>0</v>
      </c>
      <c r="AA13" s="84">
        <f>IF('dopady na SÚ'!AA13="ANO",1,0)*'dopady na SÚ'!AA$3</f>
        <v>0</v>
      </c>
      <c r="AB13" s="84">
        <f>IF('dopady na SÚ'!AB13="ANO",1,0)*'dopady na SÚ'!AB$3</f>
        <v>0</v>
      </c>
    </row>
    <row r="14" spans="1:30">
      <c r="A14" s="117" t="e">
        <f>'dopady na SÚ'!#REF!</f>
        <v>#REF!</v>
      </c>
      <c r="B14" s="117" t="str">
        <f>'dopady na SÚ'!B14</f>
        <v>Ostatní</v>
      </c>
      <c r="C14" s="117" t="str">
        <f t="shared" si="0"/>
        <v>NOT DPIA</v>
      </c>
      <c r="D14" s="84">
        <f t="shared" si="1"/>
        <v>2</v>
      </c>
      <c r="E14" s="84">
        <f>IF('dopady na SÚ'!E14="ANO",1,0)*'dopady na SÚ'!E$3</f>
        <v>1</v>
      </c>
      <c r="F14" s="84">
        <f>IF('dopady na SÚ'!F14="ANO",1,0)*'dopady na SÚ'!F$3</f>
        <v>0</v>
      </c>
      <c r="G14" s="84">
        <f>IF('dopady na SÚ'!G14="ANO",1,0)*'dopady na SÚ'!G$3</f>
        <v>0</v>
      </c>
      <c r="H14" s="84">
        <f>IF('dopady na SÚ'!H14="ANO",1,0)*'dopady na SÚ'!H$3</f>
        <v>0</v>
      </c>
      <c r="I14" s="84">
        <f>IF('dopady na SÚ'!I14="ANO",1,0)*'dopady na SÚ'!I$3</f>
        <v>0</v>
      </c>
      <c r="J14" s="84">
        <f>IF('dopady na SÚ'!J14="ANO",1,0)*'dopady na SÚ'!J$3</f>
        <v>0</v>
      </c>
      <c r="K14" s="84">
        <f>IF('dopady na SÚ'!K14="ANO",1,0)*'dopady na SÚ'!K$3</f>
        <v>0</v>
      </c>
      <c r="L14" s="84">
        <f>IF('dopady na SÚ'!L14="ANO",1,0)*'dopady na SÚ'!L$3</f>
        <v>0</v>
      </c>
      <c r="M14" s="84">
        <f>IF('dopady na SÚ'!M14="ANO",1,0)*'dopady na SÚ'!M$3</f>
        <v>0</v>
      </c>
      <c r="N14" s="84">
        <f>IF('dopady na SÚ'!N14="ANO",1,0)*'dopady na SÚ'!N$3</f>
        <v>0</v>
      </c>
      <c r="O14" s="84">
        <f>IF('dopady na SÚ'!O14="ANO",1,0)*'dopady na SÚ'!O$3</f>
        <v>0</v>
      </c>
      <c r="P14" s="84">
        <f>IF('dopady na SÚ'!P14="ANO",1,0)*'dopady na SÚ'!P$3</f>
        <v>0</v>
      </c>
      <c r="Q14" s="84">
        <f>IF('dopady na SÚ'!Q14="ANO",1,0)*'dopady na SÚ'!Q$3</f>
        <v>0</v>
      </c>
      <c r="R14" s="84">
        <f>IF('dopady na SÚ'!R14="ANO",1,0)*'dopady na SÚ'!R$3</f>
        <v>0</v>
      </c>
      <c r="S14" s="84">
        <f>IF('dopady na SÚ'!S14="ANO",1,0)*'dopady na SÚ'!S$3</f>
        <v>0</v>
      </c>
      <c r="T14" s="84">
        <f>IF('dopady na SÚ'!T14="ANO",1,0)*'dopady na SÚ'!T$3</f>
        <v>0</v>
      </c>
      <c r="U14" s="84">
        <f>IF('dopady na SÚ'!U14="ANO",1,0)*'dopady na SÚ'!U$3</f>
        <v>0</v>
      </c>
      <c r="V14" s="84">
        <f>IF('dopady na SÚ'!V14="ANO",1,0)*'dopady na SÚ'!V$3</f>
        <v>1</v>
      </c>
      <c r="W14" s="84">
        <f>IF('dopady na SÚ'!W14="ANO",1,0)*'dopady na SÚ'!W$3</f>
        <v>0</v>
      </c>
      <c r="X14" s="84">
        <f>IF('dopady na SÚ'!X14="ANO",1,0)*'dopady na SÚ'!X$3</f>
        <v>0</v>
      </c>
      <c r="Y14" s="84">
        <f>IF('dopady na SÚ'!Y14="ANO",1,0)*'dopady na SÚ'!Y$3</f>
        <v>0</v>
      </c>
      <c r="Z14" s="84">
        <f>IF('dopady na SÚ'!Z14="ANO",1,0)*'dopady na SÚ'!Z$3</f>
        <v>0</v>
      </c>
      <c r="AA14" s="84">
        <f>IF('dopady na SÚ'!AA14="ANO",1,0)*'dopady na SÚ'!AA$3</f>
        <v>0</v>
      </c>
      <c r="AB14" s="84">
        <f>IF('dopady na SÚ'!AB14="ANO",1,0)*'dopady na SÚ'!AB$3</f>
        <v>0</v>
      </c>
    </row>
    <row r="15" spans="1:30">
      <c r="A15" s="117" t="e">
        <f>'dopady na SÚ'!#REF!</f>
        <v>#REF!</v>
      </c>
      <c r="B15" s="117">
        <f>'dopady na SÚ'!B15</f>
        <v>0</v>
      </c>
      <c r="C15" s="117" t="str">
        <f t="shared" si="0"/>
        <v>NOT DPIA</v>
      </c>
      <c r="D15" s="84">
        <f t="shared" si="1"/>
        <v>2</v>
      </c>
      <c r="E15" s="84">
        <f>IF('dopady na SÚ'!E15="ANO",1,0)*'dopady na SÚ'!E$3</f>
        <v>1</v>
      </c>
      <c r="F15" s="84">
        <f>IF('dopady na SÚ'!F15="ANO",1,0)*'dopady na SÚ'!F$3</f>
        <v>0</v>
      </c>
      <c r="G15" s="84">
        <f>IF('dopady na SÚ'!G15="ANO",1,0)*'dopady na SÚ'!G$3</f>
        <v>0</v>
      </c>
      <c r="H15" s="84">
        <f>IF('dopady na SÚ'!H15="ANO",1,0)*'dopady na SÚ'!H$3</f>
        <v>0</v>
      </c>
      <c r="I15" s="84">
        <f>IF('dopady na SÚ'!I15="ANO",1,0)*'dopady na SÚ'!I$3</f>
        <v>0</v>
      </c>
      <c r="J15" s="84">
        <f>IF('dopady na SÚ'!J15="ANO",1,0)*'dopady na SÚ'!J$3</f>
        <v>0</v>
      </c>
      <c r="K15" s="84">
        <f>IF('dopady na SÚ'!K15="ANO",1,0)*'dopady na SÚ'!K$3</f>
        <v>0</v>
      </c>
      <c r="L15" s="84">
        <f>IF('dopady na SÚ'!L15="ANO",1,0)*'dopady na SÚ'!L$3</f>
        <v>0</v>
      </c>
      <c r="M15" s="84">
        <f>IF('dopady na SÚ'!M15="ANO",1,0)*'dopady na SÚ'!M$3</f>
        <v>0</v>
      </c>
      <c r="N15" s="84">
        <f>IF('dopady na SÚ'!N15="ANO",1,0)*'dopady na SÚ'!N$3</f>
        <v>0</v>
      </c>
      <c r="O15" s="84">
        <f>IF('dopady na SÚ'!O15="ANO",1,0)*'dopady na SÚ'!O$3</f>
        <v>0</v>
      </c>
      <c r="P15" s="84">
        <f>IF('dopady na SÚ'!P15="ANO",1,0)*'dopady na SÚ'!P$3</f>
        <v>0</v>
      </c>
      <c r="Q15" s="84">
        <f>IF('dopady na SÚ'!Q15="ANO",1,0)*'dopady na SÚ'!Q$3</f>
        <v>0</v>
      </c>
      <c r="R15" s="84">
        <f>IF('dopady na SÚ'!R15="ANO",1,0)*'dopady na SÚ'!R$3</f>
        <v>0</v>
      </c>
      <c r="S15" s="84">
        <f>IF('dopady na SÚ'!S15="ANO",1,0)*'dopady na SÚ'!S$3</f>
        <v>0</v>
      </c>
      <c r="T15" s="84">
        <f>IF('dopady na SÚ'!T15="ANO",1,0)*'dopady na SÚ'!T$3</f>
        <v>0</v>
      </c>
      <c r="U15" s="84">
        <f>IF('dopady na SÚ'!U15="ANO",1,0)*'dopady na SÚ'!U$3</f>
        <v>0</v>
      </c>
      <c r="V15" s="84">
        <f>IF('dopady na SÚ'!V15="ANO",1,0)*'dopady na SÚ'!V$3</f>
        <v>1</v>
      </c>
      <c r="W15" s="84">
        <f>IF('dopady na SÚ'!W15="ANO",1,0)*'dopady na SÚ'!W$3</f>
        <v>0</v>
      </c>
      <c r="X15" s="84">
        <f>IF('dopady na SÚ'!X15="ANO",1,0)*'dopady na SÚ'!X$3</f>
        <v>0</v>
      </c>
      <c r="Y15" s="84">
        <f>IF('dopady na SÚ'!Y15="ANO",1,0)*'dopady na SÚ'!Y$3</f>
        <v>0</v>
      </c>
      <c r="Z15" s="84">
        <f>IF('dopady na SÚ'!Z15="ANO",1,0)*'dopady na SÚ'!Z$3</f>
        <v>0</v>
      </c>
      <c r="AA15" s="84">
        <f>IF('dopady na SÚ'!AA15="ANO",1,0)*'dopady na SÚ'!AA$3</f>
        <v>0</v>
      </c>
      <c r="AB15" s="84">
        <f>IF('dopady na SÚ'!AB15="ANO",1,0)*'dopady na SÚ'!AB$3</f>
        <v>0</v>
      </c>
    </row>
    <row r="16" spans="1:30">
      <c r="A16" s="117" t="e">
        <f>'dopady na SÚ'!#REF!</f>
        <v>#REF!</v>
      </c>
      <c r="B16" s="117" t="e">
        <f>'dopady na SÚ'!#REF!</f>
        <v>#REF!</v>
      </c>
      <c r="C16" s="117" t="e">
        <f t="shared" si="0"/>
        <v>#REF!</v>
      </c>
      <c r="D16" s="84" t="e">
        <f t="shared" si="1"/>
        <v>#REF!</v>
      </c>
      <c r="E16" s="84" t="e">
        <f>IF('dopady na SÚ'!#REF!="ANO",1,0)*'dopady na SÚ'!E$3</f>
        <v>#REF!</v>
      </c>
      <c r="F16" s="84" t="e">
        <f>IF('dopady na SÚ'!#REF!="ANO",1,0)*'dopady na SÚ'!F$3</f>
        <v>#REF!</v>
      </c>
      <c r="G16" s="84" t="e">
        <f>IF('dopady na SÚ'!#REF!="ANO",1,0)*'dopady na SÚ'!G$3</f>
        <v>#REF!</v>
      </c>
      <c r="H16" s="84" t="e">
        <f>IF('dopady na SÚ'!#REF!="ANO",1,0)*'dopady na SÚ'!H$3</f>
        <v>#REF!</v>
      </c>
      <c r="I16" s="84" t="e">
        <f>IF('dopady na SÚ'!#REF!="ANO",1,0)*'dopady na SÚ'!I$3</f>
        <v>#REF!</v>
      </c>
      <c r="J16" s="84" t="e">
        <f>IF('dopady na SÚ'!#REF!="ANO",1,0)*'dopady na SÚ'!J$3</f>
        <v>#REF!</v>
      </c>
      <c r="K16" s="84" t="e">
        <f>IF('dopady na SÚ'!#REF!="ANO",1,0)*'dopady na SÚ'!K$3</f>
        <v>#REF!</v>
      </c>
      <c r="L16" s="84" t="e">
        <f>IF('dopady na SÚ'!#REF!="ANO",1,0)*'dopady na SÚ'!L$3</f>
        <v>#REF!</v>
      </c>
      <c r="M16" s="84" t="e">
        <f>IF('dopady na SÚ'!#REF!="ANO",1,0)*'dopady na SÚ'!M$3</f>
        <v>#REF!</v>
      </c>
      <c r="N16" s="84" t="e">
        <f>IF('dopady na SÚ'!#REF!="ANO",1,0)*'dopady na SÚ'!N$3</f>
        <v>#REF!</v>
      </c>
      <c r="O16" s="84" t="e">
        <f>IF('dopady na SÚ'!#REF!="ANO",1,0)*'dopady na SÚ'!O$3</f>
        <v>#REF!</v>
      </c>
      <c r="P16" s="84" t="e">
        <f>IF('dopady na SÚ'!#REF!="ANO",1,0)*'dopady na SÚ'!P$3</f>
        <v>#REF!</v>
      </c>
      <c r="Q16" s="84" t="e">
        <f>IF('dopady na SÚ'!#REF!="ANO",1,0)*'dopady na SÚ'!Q$3</f>
        <v>#REF!</v>
      </c>
      <c r="R16" s="84" t="e">
        <f>IF('dopady na SÚ'!#REF!="ANO",1,0)*'dopady na SÚ'!R$3</f>
        <v>#REF!</v>
      </c>
      <c r="S16" s="84" t="e">
        <f>IF('dopady na SÚ'!#REF!="ANO",1,0)*'dopady na SÚ'!S$3</f>
        <v>#REF!</v>
      </c>
      <c r="T16" s="84" t="e">
        <f>IF('dopady na SÚ'!#REF!="ANO",1,0)*'dopady na SÚ'!T$3</f>
        <v>#REF!</v>
      </c>
      <c r="U16" s="84" t="e">
        <f>IF('dopady na SÚ'!#REF!="ANO",1,0)*'dopady na SÚ'!U$3</f>
        <v>#REF!</v>
      </c>
      <c r="V16" s="84" t="e">
        <f>IF('dopady na SÚ'!#REF!="ANO",1,0)*'dopady na SÚ'!V$3</f>
        <v>#REF!</v>
      </c>
      <c r="W16" s="84" t="e">
        <f>IF('dopady na SÚ'!#REF!="ANO",1,0)*'dopady na SÚ'!W$3</f>
        <v>#REF!</v>
      </c>
      <c r="X16" s="84" t="e">
        <f>IF('dopady na SÚ'!#REF!="ANO",1,0)*'dopady na SÚ'!X$3</f>
        <v>#REF!</v>
      </c>
      <c r="Y16" s="84" t="e">
        <f>IF('dopady na SÚ'!#REF!="ANO",1,0)*'dopady na SÚ'!Y$3</f>
        <v>#REF!</v>
      </c>
      <c r="Z16" s="84" t="e">
        <f>IF('dopady na SÚ'!#REF!="ANO",1,0)*'dopady na SÚ'!Z$3</f>
        <v>#REF!</v>
      </c>
      <c r="AA16" s="84" t="e">
        <f>IF('dopady na SÚ'!#REF!="ANO",1,0)*'dopady na SÚ'!AA$3</f>
        <v>#REF!</v>
      </c>
      <c r="AB16" s="84" t="e">
        <f>IF('dopady na SÚ'!#REF!="ANO",1,0)*'dopady na SÚ'!AB$3</f>
        <v>#REF!</v>
      </c>
    </row>
    <row r="17" spans="1:28">
      <c r="A17" s="117" t="e">
        <f>'dopady na SÚ'!#REF!</f>
        <v>#REF!</v>
      </c>
      <c r="B17" s="117" t="e">
        <f>'dopady na SÚ'!#REF!</f>
        <v>#REF!</v>
      </c>
      <c r="C17" s="117" t="e">
        <f t="shared" si="0"/>
        <v>#REF!</v>
      </c>
      <c r="D17" s="84" t="e">
        <f t="shared" si="1"/>
        <v>#REF!</v>
      </c>
      <c r="E17" s="84" t="e">
        <f>IF('dopady na SÚ'!#REF!="ANO",1,0)*'dopady na SÚ'!E$3</f>
        <v>#REF!</v>
      </c>
      <c r="F17" s="84" t="e">
        <f>IF('dopady na SÚ'!#REF!="ANO",1,0)*'dopady na SÚ'!F$3</f>
        <v>#REF!</v>
      </c>
      <c r="G17" s="84" t="e">
        <f>IF('dopady na SÚ'!#REF!="ANO",1,0)*'dopady na SÚ'!G$3</f>
        <v>#REF!</v>
      </c>
      <c r="H17" s="84" t="e">
        <f>IF('dopady na SÚ'!#REF!="ANO",1,0)*'dopady na SÚ'!H$3</f>
        <v>#REF!</v>
      </c>
      <c r="I17" s="84" t="e">
        <f>IF('dopady na SÚ'!#REF!="ANO",1,0)*'dopady na SÚ'!I$3</f>
        <v>#REF!</v>
      </c>
      <c r="J17" s="84" t="e">
        <f>IF('dopady na SÚ'!#REF!="ANO",1,0)*'dopady na SÚ'!J$3</f>
        <v>#REF!</v>
      </c>
      <c r="K17" s="84" t="e">
        <f>IF('dopady na SÚ'!#REF!="ANO",1,0)*'dopady na SÚ'!K$3</f>
        <v>#REF!</v>
      </c>
      <c r="L17" s="84" t="e">
        <f>IF('dopady na SÚ'!#REF!="ANO",1,0)*'dopady na SÚ'!L$3</f>
        <v>#REF!</v>
      </c>
      <c r="M17" s="84" t="e">
        <f>IF('dopady na SÚ'!#REF!="ANO",1,0)*'dopady na SÚ'!M$3</f>
        <v>#REF!</v>
      </c>
      <c r="N17" s="84" t="e">
        <f>IF('dopady na SÚ'!#REF!="ANO",1,0)*'dopady na SÚ'!N$3</f>
        <v>#REF!</v>
      </c>
      <c r="O17" s="84" t="e">
        <f>IF('dopady na SÚ'!#REF!="ANO",1,0)*'dopady na SÚ'!O$3</f>
        <v>#REF!</v>
      </c>
      <c r="P17" s="84" t="e">
        <f>IF('dopady na SÚ'!#REF!="ANO",1,0)*'dopady na SÚ'!P$3</f>
        <v>#REF!</v>
      </c>
      <c r="Q17" s="84" t="e">
        <f>IF('dopady na SÚ'!#REF!="ANO",1,0)*'dopady na SÚ'!Q$3</f>
        <v>#REF!</v>
      </c>
      <c r="R17" s="84" t="e">
        <f>IF('dopady na SÚ'!#REF!="ANO",1,0)*'dopady na SÚ'!R$3</f>
        <v>#REF!</v>
      </c>
      <c r="S17" s="84" t="e">
        <f>IF('dopady na SÚ'!#REF!="ANO",1,0)*'dopady na SÚ'!S$3</f>
        <v>#REF!</v>
      </c>
      <c r="T17" s="84" t="e">
        <f>IF('dopady na SÚ'!#REF!="ANO",1,0)*'dopady na SÚ'!T$3</f>
        <v>#REF!</v>
      </c>
      <c r="U17" s="84" t="e">
        <f>IF('dopady na SÚ'!#REF!="ANO",1,0)*'dopady na SÚ'!U$3</f>
        <v>#REF!</v>
      </c>
      <c r="V17" s="84" t="e">
        <f>IF('dopady na SÚ'!#REF!="ANO",1,0)*'dopady na SÚ'!V$3</f>
        <v>#REF!</v>
      </c>
      <c r="W17" s="84" t="e">
        <f>IF('dopady na SÚ'!#REF!="ANO",1,0)*'dopady na SÚ'!W$3</f>
        <v>#REF!</v>
      </c>
      <c r="X17" s="84" t="e">
        <f>IF('dopady na SÚ'!#REF!="ANO",1,0)*'dopady na SÚ'!X$3</f>
        <v>#REF!</v>
      </c>
      <c r="Y17" s="84" t="e">
        <f>IF('dopady na SÚ'!#REF!="ANO",1,0)*'dopady na SÚ'!Y$3</f>
        <v>#REF!</v>
      </c>
      <c r="Z17" s="84" t="e">
        <f>IF('dopady na SÚ'!#REF!="ANO",1,0)*'dopady na SÚ'!Z$3</f>
        <v>#REF!</v>
      </c>
      <c r="AA17" s="84" t="e">
        <f>IF('dopady na SÚ'!#REF!="ANO",1,0)*'dopady na SÚ'!AA$3</f>
        <v>#REF!</v>
      </c>
      <c r="AB17" s="84" t="e">
        <f>IF('dopady na SÚ'!#REF!="ANO",1,0)*'dopady na SÚ'!AB$3</f>
        <v>#REF!</v>
      </c>
    </row>
    <row r="18" spans="1:28">
      <c r="A18" s="117" t="e">
        <f>'dopady na SÚ'!#REF!</f>
        <v>#REF!</v>
      </c>
      <c r="B18" s="117" t="e">
        <f>'dopady na SÚ'!#REF!</f>
        <v>#REF!</v>
      </c>
      <c r="C18" s="117" t="e">
        <f t="shared" si="0"/>
        <v>#REF!</v>
      </c>
      <c r="D18" s="84" t="e">
        <f t="shared" si="1"/>
        <v>#REF!</v>
      </c>
      <c r="E18" s="84" t="e">
        <f>IF('dopady na SÚ'!#REF!="ANO",1,0)*'dopady na SÚ'!E$3</f>
        <v>#REF!</v>
      </c>
      <c r="F18" s="84" t="e">
        <f>IF('dopady na SÚ'!#REF!="ANO",1,0)*'dopady na SÚ'!F$3</f>
        <v>#REF!</v>
      </c>
      <c r="G18" s="84" t="e">
        <f>IF('dopady na SÚ'!#REF!="ANO",1,0)*'dopady na SÚ'!G$3</f>
        <v>#REF!</v>
      </c>
      <c r="H18" s="84" t="e">
        <f>IF('dopady na SÚ'!#REF!="ANO",1,0)*'dopady na SÚ'!H$3</f>
        <v>#REF!</v>
      </c>
      <c r="I18" s="84" t="e">
        <f>IF('dopady na SÚ'!#REF!="ANO",1,0)*'dopady na SÚ'!I$3</f>
        <v>#REF!</v>
      </c>
      <c r="J18" s="84" t="e">
        <f>IF('dopady na SÚ'!#REF!="ANO",1,0)*'dopady na SÚ'!J$3</f>
        <v>#REF!</v>
      </c>
      <c r="K18" s="84" t="e">
        <f>IF('dopady na SÚ'!#REF!="ANO",1,0)*'dopady na SÚ'!K$3</f>
        <v>#REF!</v>
      </c>
      <c r="L18" s="84" t="e">
        <f>IF('dopady na SÚ'!#REF!="ANO",1,0)*'dopady na SÚ'!L$3</f>
        <v>#REF!</v>
      </c>
      <c r="M18" s="84" t="e">
        <f>IF('dopady na SÚ'!#REF!="ANO",1,0)*'dopady na SÚ'!M$3</f>
        <v>#REF!</v>
      </c>
      <c r="N18" s="84" t="e">
        <f>IF('dopady na SÚ'!#REF!="ANO",1,0)*'dopady na SÚ'!N$3</f>
        <v>#REF!</v>
      </c>
      <c r="O18" s="84" t="e">
        <f>IF('dopady na SÚ'!#REF!="ANO",1,0)*'dopady na SÚ'!O$3</f>
        <v>#REF!</v>
      </c>
      <c r="P18" s="84" t="e">
        <f>IF('dopady na SÚ'!#REF!="ANO",1,0)*'dopady na SÚ'!P$3</f>
        <v>#REF!</v>
      </c>
      <c r="Q18" s="84" t="e">
        <f>IF('dopady na SÚ'!#REF!="ANO",1,0)*'dopady na SÚ'!Q$3</f>
        <v>#REF!</v>
      </c>
      <c r="R18" s="84" t="e">
        <f>IF('dopady na SÚ'!#REF!="ANO",1,0)*'dopady na SÚ'!R$3</f>
        <v>#REF!</v>
      </c>
      <c r="S18" s="84" t="e">
        <f>IF('dopady na SÚ'!#REF!="ANO",1,0)*'dopady na SÚ'!S$3</f>
        <v>#REF!</v>
      </c>
      <c r="T18" s="84" t="e">
        <f>IF('dopady na SÚ'!#REF!="ANO",1,0)*'dopady na SÚ'!T$3</f>
        <v>#REF!</v>
      </c>
      <c r="U18" s="84" t="e">
        <f>IF('dopady na SÚ'!#REF!="ANO",1,0)*'dopady na SÚ'!U$3</f>
        <v>#REF!</v>
      </c>
      <c r="V18" s="84" t="e">
        <f>IF('dopady na SÚ'!#REF!="ANO",1,0)*'dopady na SÚ'!V$3</f>
        <v>#REF!</v>
      </c>
      <c r="W18" s="84" t="e">
        <f>IF('dopady na SÚ'!#REF!="ANO",1,0)*'dopady na SÚ'!W$3</f>
        <v>#REF!</v>
      </c>
      <c r="X18" s="84" t="e">
        <f>IF('dopady na SÚ'!#REF!="ANO",1,0)*'dopady na SÚ'!X$3</f>
        <v>#REF!</v>
      </c>
      <c r="Y18" s="84" t="e">
        <f>IF('dopady na SÚ'!#REF!="ANO",1,0)*'dopady na SÚ'!Y$3</f>
        <v>#REF!</v>
      </c>
      <c r="Z18" s="84" t="e">
        <f>IF('dopady na SÚ'!#REF!="ANO",1,0)*'dopady na SÚ'!Z$3</f>
        <v>#REF!</v>
      </c>
      <c r="AA18" s="84" t="e">
        <f>IF('dopady na SÚ'!#REF!="ANO",1,0)*'dopady na SÚ'!AA$3</f>
        <v>#REF!</v>
      </c>
      <c r="AB18" s="84" t="e">
        <f>IF('dopady na SÚ'!#REF!="ANO",1,0)*'dopady na SÚ'!AB$3</f>
        <v>#REF!</v>
      </c>
    </row>
    <row r="19" spans="1:28">
      <c r="A19" s="117" t="e">
        <f>'dopady na SÚ'!#REF!</f>
        <v>#REF!</v>
      </c>
      <c r="B19" s="117" t="e">
        <f>'dopady na SÚ'!#REF!</f>
        <v>#REF!</v>
      </c>
      <c r="C19" s="117" t="e">
        <f t="shared" si="0"/>
        <v>#REF!</v>
      </c>
      <c r="D19" s="84" t="e">
        <f t="shared" si="1"/>
        <v>#REF!</v>
      </c>
      <c r="E19" s="84" t="e">
        <f>IF('dopady na SÚ'!#REF!="ANO",1,0)*'dopady na SÚ'!E$3</f>
        <v>#REF!</v>
      </c>
      <c r="F19" s="84" t="e">
        <f>IF('dopady na SÚ'!#REF!="ANO",1,0)*'dopady na SÚ'!F$3</f>
        <v>#REF!</v>
      </c>
      <c r="G19" s="84" t="e">
        <f>IF('dopady na SÚ'!#REF!="ANO",1,0)*'dopady na SÚ'!G$3</f>
        <v>#REF!</v>
      </c>
      <c r="H19" s="84" t="e">
        <f>IF('dopady na SÚ'!#REF!="ANO",1,0)*'dopady na SÚ'!H$3</f>
        <v>#REF!</v>
      </c>
      <c r="I19" s="84" t="e">
        <f>IF('dopady na SÚ'!#REF!="ANO",1,0)*'dopady na SÚ'!I$3</f>
        <v>#REF!</v>
      </c>
      <c r="J19" s="84" t="e">
        <f>IF('dopady na SÚ'!#REF!="ANO",1,0)*'dopady na SÚ'!J$3</f>
        <v>#REF!</v>
      </c>
      <c r="K19" s="84" t="e">
        <f>IF('dopady na SÚ'!#REF!="ANO",1,0)*'dopady na SÚ'!K$3</f>
        <v>#REF!</v>
      </c>
      <c r="L19" s="84" t="e">
        <f>IF('dopady na SÚ'!#REF!="ANO",1,0)*'dopady na SÚ'!L$3</f>
        <v>#REF!</v>
      </c>
      <c r="M19" s="84" t="e">
        <f>IF('dopady na SÚ'!#REF!="ANO",1,0)*'dopady na SÚ'!M$3</f>
        <v>#REF!</v>
      </c>
      <c r="N19" s="84" t="e">
        <f>IF('dopady na SÚ'!#REF!="ANO",1,0)*'dopady na SÚ'!N$3</f>
        <v>#REF!</v>
      </c>
      <c r="O19" s="84" t="e">
        <f>IF('dopady na SÚ'!#REF!="ANO",1,0)*'dopady na SÚ'!O$3</f>
        <v>#REF!</v>
      </c>
      <c r="P19" s="84" t="e">
        <f>IF('dopady na SÚ'!#REF!="ANO",1,0)*'dopady na SÚ'!P$3</f>
        <v>#REF!</v>
      </c>
      <c r="Q19" s="84" t="e">
        <f>IF('dopady na SÚ'!#REF!="ANO",1,0)*'dopady na SÚ'!Q$3</f>
        <v>#REF!</v>
      </c>
      <c r="R19" s="84" t="e">
        <f>IF('dopady na SÚ'!#REF!="ANO",1,0)*'dopady na SÚ'!R$3</f>
        <v>#REF!</v>
      </c>
      <c r="S19" s="84" t="e">
        <f>IF('dopady na SÚ'!#REF!="ANO",1,0)*'dopady na SÚ'!S$3</f>
        <v>#REF!</v>
      </c>
      <c r="T19" s="84" t="e">
        <f>IF('dopady na SÚ'!#REF!="ANO",1,0)*'dopady na SÚ'!T$3</f>
        <v>#REF!</v>
      </c>
      <c r="U19" s="84" t="e">
        <f>IF('dopady na SÚ'!#REF!="ANO",1,0)*'dopady na SÚ'!U$3</f>
        <v>#REF!</v>
      </c>
      <c r="V19" s="84" t="e">
        <f>IF('dopady na SÚ'!#REF!="ANO",1,0)*'dopady na SÚ'!V$3</f>
        <v>#REF!</v>
      </c>
      <c r="W19" s="84" t="e">
        <f>IF('dopady na SÚ'!#REF!="ANO",1,0)*'dopady na SÚ'!W$3</f>
        <v>#REF!</v>
      </c>
      <c r="X19" s="84" t="e">
        <f>IF('dopady na SÚ'!#REF!="ANO",1,0)*'dopady na SÚ'!X$3</f>
        <v>#REF!</v>
      </c>
      <c r="Y19" s="84" t="e">
        <f>IF('dopady na SÚ'!#REF!="ANO",1,0)*'dopady na SÚ'!Y$3</f>
        <v>#REF!</v>
      </c>
      <c r="Z19" s="84" t="e">
        <f>IF('dopady na SÚ'!#REF!="ANO",1,0)*'dopady na SÚ'!Z$3</f>
        <v>#REF!</v>
      </c>
      <c r="AA19" s="84" t="e">
        <f>IF('dopady na SÚ'!#REF!="ANO",1,0)*'dopady na SÚ'!AA$3</f>
        <v>#REF!</v>
      </c>
      <c r="AB19" s="84" t="e">
        <f>IF('dopady na SÚ'!#REF!="ANO",1,0)*'dopady na SÚ'!AB$3</f>
        <v>#REF!</v>
      </c>
    </row>
    <row r="20" spans="1:28">
      <c r="A20" s="117" t="e">
        <f>'dopady na SÚ'!#REF!</f>
        <v>#REF!</v>
      </c>
      <c r="B20" s="117" t="e">
        <f>'dopady na SÚ'!#REF!</f>
        <v>#REF!</v>
      </c>
      <c r="C20" s="117" t="e">
        <f t="shared" si="0"/>
        <v>#REF!</v>
      </c>
      <c r="D20" s="84" t="e">
        <f t="shared" si="1"/>
        <v>#REF!</v>
      </c>
      <c r="E20" s="84" t="e">
        <f>IF('dopady na SÚ'!#REF!="ANO",1,0)*'dopady na SÚ'!E$3</f>
        <v>#REF!</v>
      </c>
      <c r="F20" s="84" t="e">
        <f>IF('dopady na SÚ'!#REF!="ANO",1,0)*'dopady na SÚ'!F$3</f>
        <v>#REF!</v>
      </c>
      <c r="G20" s="84" t="e">
        <f>IF('dopady na SÚ'!#REF!="ANO",1,0)*'dopady na SÚ'!G$3</f>
        <v>#REF!</v>
      </c>
      <c r="H20" s="84" t="e">
        <f>IF('dopady na SÚ'!#REF!="ANO",1,0)*'dopady na SÚ'!H$3</f>
        <v>#REF!</v>
      </c>
      <c r="I20" s="84" t="e">
        <f>IF('dopady na SÚ'!#REF!="ANO",1,0)*'dopady na SÚ'!I$3</f>
        <v>#REF!</v>
      </c>
      <c r="J20" s="84" t="e">
        <f>IF('dopady na SÚ'!#REF!="ANO",1,0)*'dopady na SÚ'!J$3</f>
        <v>#REF!</v>
      </c>
      <c r="K20" s="84" t="e">
        <f>IF('dopady na SÚ'!#REF!="ANO",1,0)*'dopady na SÚ'!K$3</f>
        <v>#REF!</v>
      </c>
      <c r="L20" s="84" t="e">
        <f>IF('dopady na SÚ'!#REF!="ANO",1,0)*'dopady na SÚ'!L$3</f>
        <v>#REF!</v>
      </c>
      <c r="M20" s="84" t="e">
        <f>IF('dopady na SÚ'!#REF!="ANO",1,0)*'dopady na SÚ'!M$3</f>
        <v>#REF!</v>
      </c>
      <c r="N20" s="84" t="e">
        <f>IF('dopady na SÚ'!#REF!="ANO",1,0)*'dopady na SÚ'!N$3</f>
        <v>#REF!</v>
      </c>
      <c r="O20" s="84" t="e">
        <f>IF('dopady na SÚ'!#REF!="ANO",1,0)*'dopady na SÚ'!O$3</f>
        <v>#REF!</v>
      </c>
      <c r="P20" s="84" t="e">
        <f>IF('dopady na SÚ'!#REF!="ANO",1,0)*'dopady na SÚ'!P$3</f>
        <v>#REF!</v>
      </c>
      <c r="Q20" s="84" t="e">
        <f>IF('dopady na SÚ'!#REF!="ANO",1,0)*'dopady na SÚ'!Q$3</f>
        <v>#REF!</v>
      </c>
      <c r="R20" s="84" t="e">
        <f>IF('dopady na SÚ'!#REF!="ANO",1,0)*'dopady na SÚ'!R$3</f>
        <v>#REF!</v>
      </c>
      <c r="S20" s="84" t="e">
        <f>IF('dopady na SÚ'!#REF!="ANO",1,0)*'dopady na SÚ'!S$3</f>
        <v>#REF!</v>
      </c>
      <c r="T20" s="84" t="e">
        <f>IF('dopady na SÚ'!#REF!="ANO",1,0)*'dopady na SÚ'!T$3</f>
        <v>#REF!</v>
      </c>
      <c r="U20" s="84" t="e">
        <f>IF('dopady na SÚ'!#REF!="ANO",1,0)*'dopady na SÚ'!U$3</f>
        <v>#REF!</v>
      </c>
      <c r="V20" s="84" t="e">
        <f>IF('dopady na SÚ'!#REF!="ANO",1,0)*'dopady na SÚ'!V$3</f>
        <v>#REF!</v>
      </c>
      <c r="W20" s="84" t="e">
        <f>IF('dopady na SÚ'!#REF!="ANO",1,0)*'dopady na SÚ'!W$3</f>
        <v>#REF!</v>
      </c>
      <c r="X20" s="84" t="e">
        <f>IF('dopady na SÚ'!#REF!="ANO",1,0)*'dopady na SÚ'!X$3</f>
        <v>#REF!</v>
      </c>
      <c r="Y20" s="84" t="e">
        <f>IF('dopady na SÚ'!#REF!="ANO",1,0)*'dopady na SÚ'!Y$3</f>
        <v>#REF!</v>
      </c>
      <c r="Z20" s="84" t="e">
        <f>IF('dopady na SÚ'!#REF!="ANO",1,0)*'dopady na SÚ'!Z$3</f>
        <v>#REF!</v>
      </c>
      <c r="AA20" s="84" t="e">
        <f>IF('dopady na SÚ'!#REF!="ANO",1,0)*'dopady na SÚ'!AA$3</f>
        <v>#REF!</v>
      </c>
      <c r="AB20" s="84" t="e">
        <f>IF('dopady na SÚ'!#REF!="ANO",1,0)*'dopady na SÚ'!AB$3</f>
        <v>#REF!</v>
      </c>
    </row>
    <row r="21" spans="1:28">
      <c r="A21" s="117" t="e">
        <f>'dopady na SÚ'!#REF!</f>
        <v>#REF!</v>
      </c>
      <c r="B21" s="117" t="e">
        <f>'dopady na SÚ'!#REF!</f>
        <v>#REF!</v>
      </c>
      <c r="C21" s="117" t="e">
        <f t="shared" si="0"/>
        <v>#REF!</v>
      </c>
      <c r="D21" s="84" t="e">
        <f t="shared" si="1"/>
        <v>#REF!</v>
      </c>
      <c r="E21" s="84" t="e">
        <f>IF('dopady na SÚ'!#REF!="ANO",1,0)*'dopady na SÚ'!E$3</f>
        <v>#REF!</v>
      </c>
      <c r="F21" s="84" t="e">
        <f>IF('dopady na SÚ'!#REF!="ANO",1,0)*'dopady na SÚ'!F$3</f>
        <v>#REF!</v>
      </c>
      <c r="G21" s="84" t="e">
        <f>IF('dopady na SÚ'!#REF!="ANO",1,0)*'dopady na SÚ'!G$3</f>
        <v>#REF!</v>
      </c>
      <c r="H21" s="84" t="e">
        <f>IF('dopady na SÚ'!#REF!="ANO",1,0)*'dopady na SÚ'!H$3</f>
        <v>#REF!</v>
      </c>
      <c r="I21" s="84" t="e">
        <f>IF('dopady na SÚ'!#REF!="ANO",1,0)*'dopady na SÚ'!I$3</f>
        <v>#REF!</v>
      </c>
      <c r="J21" s="84" t="e">
        <f>IF('dopady na SÚ'!#REF!="ANO",1,0)*'dopady na SÚ'!J$3</f>
        <v>#REF!</v>
      </c>
      <c r="K21" s="84" t="e">
        <f>IF('dopady na SÚ'!#REF!="ANO",1,0)*'dopady na SÚ'!K$3</f>
        <v>#REF!</v>
      </c>
      <c r="L21" s="84" t="e">
        <f>IF('dopady na SÚ'!#REF!="ANO",1,0)*'dopady na SÚ'!L$3</f>
        <v>#REF!</v>
      </c>
      <c r="M21" s="84" t="e">
        <f>IF('dopady na SÚ'!#REF!="ANO",1,0)*'dopady na SÚ'!M$3</f>
        <v>#REF!</v>
      </c>
      <c r="N21" s="84" t="e">
        <f>IF('dopady na SÚ'!#REF!="ANO",1,0)*'dopady na SÚ'!N$3</f>
        <v>#REF!</v>
      </c>
      <c r="O21" s="84" t="e">
        <f>IF('dopady na SÚ'!#REF!="ANO",1,0)*'dopady na SÚ'!O$3</f>
        <v>#REF!</v>
      </c>
      <c r="P21" s="84" t="e">
        <f>IF('dopady na SÚ'!#REF!="ANO",1,0)*'dopady na SÚ'!P$3</f>
        <v>#REF!</v>
      </c>
      <c r="Q21" s="84" t="e">
        <f>IF('dopady na SÚ'!#REF!="ANO",1,0)*'dopady na SÚ'!Q$3</f>
        <v>#REF!</v>
      </c>
      <c r="R21" s="84" t="e">
        <f>IF('dopady na SÚ'!#REF!="ANO",1,0)*'dopady na SÚ'!R$3</f>
        <v>#REF!</v>
      </c>
      <c r="S21" s="84" t="e">
        <f>IF('dopady na SÚ'!#REF!="ANO",1,0)*'dopady na SÚ'!S$3</f>
        <v>#REF!</v>
      </c>
      <c r="T21" s="84" t="e">
        <f>IF('dopady na SÚ'!#REF!="ANO",1,0)*'dopady na SÚ'!T$3</f>
        <v>#REF!</v>
      </c>
      <c r="U21" s="84" t="e">
        <f>IF('dopady na SÚ'!#REF!="ANO",1,0)*'dopady na SÚ'!U$3</f>
        <v>#REF!</v>
      </c>
      <c r="V21" s="84" t="e">
        <f>IF('dopady na SÚ'!#REF!="ANO",1,0)*'dopady na SÚ'!V$3</f>
        <v>#REF!</v>
      </c>
      <c r="W21" s="84" t="e">
        <f>IF('dopady na SÚ'!#REF!="ANO",1,0)*'dopady na SÚ'!W$3</f>
        <v>#REF!</v>
      </c>
      <c r="X21" s="84" t="e">
        <f>IF('dopady na SÚ'!#REF!="ANO",1,0)*'dopady na SÚ'!X$3</f>
        <v>#REF!</v>
      </c>
      <c r="Y21" s="84" t="e">
        <f>IF('dopady na SÚ'!#REF!="ANO",1,0)*'dopady na SÚ'!Y$3</f>
        <v>#REF!</v>
      </c>
      <c r="Z21" s="84" t="e">
        <f>IF('dopady na SÚ'!#REF!="ANO",1,0)*'dopady na SÚ'!Z$3</f>
        <v>#REF!</v>
      </c>
      <c r="AA21" s="84" t="e">
        <f>IF('dopady na SÚ'!#REF!="ANO",1,0)*'dopady na SÚ'!AA$3</f>
        <v>#REF!</v>
      </c>
      <c r="AB21" s="84" t="e">
        <f>IF('dopady na SÚ'!#REF!="ANO",1,0)*'dopady na SÚ'!AB$3</f>
        <v>#REF!</v>
      </c>
    </row>
    <row r="22" spans="1:28">
      <c r="A22" s="117" t="e">
        <f>'dopady na SÚ'!#REF!</f>
        <v>#REF!</v>
      </c>
      <c r="B22" s="117" t="e">
        <f>'dopady na SÚ'!#REF!</f>
        <v>#REF!</v>
      </c>
      <c r="C22" s="117" t="e">
        <f t="shared" si="0"/>
        <v>#REF!</v>
      </c>
      <c r="D22" s="84" t="e">
        <f t="shared" si="1"/>
        <v>#REF!</v>
      </c>
      <c r="E22" s="84" t="e">
        <f>IF('dopady na SÚ'!#REF!="ANO",1,0)*'dopady na SÚ'!E$3</f>
        <v>#REF!</v>
      </c>
      <c r="F22" s="84" t="e">
        <f>IF('dopady na SÚ'!#REF!="ANO",1,0)*'dopady na SÚ'!F$3</f>
        <v>#REF!</v>
      </c>
      <c r="G22" s="84" t="e">
        <f>IF('dopady na SÚ'!#REF!="ANO",1,0)*'dopady na SÚ'!G$3</f>
        <v>#REF!</v>
      </c>
      <c r="H22" s="84" t="e">
        <f>IF('dopady na SÚ'!#REF!="ANO",1,0)*'dopady na SÚ'!H$3</f>
        <v>#REF!</v>
      </c>
      <c r="I22" s="84" t="e">
        <f>IF('dopady na SÚ'!#REF!="ANO",1,0)*'dopady na SÚ'!I$3</f>
        <v>#REF!</v>
      </c>
      <c r="J22" s="84" t="e">
        <f>IF('dopady na SÚ'!#REF!="ANO",1,0)*'dopady na SÚ'!J$3</f>
        <v>#REF!</v>
      </c>
      <c r="K22" s="84" t="e">
        <f>IF('dopady na SÚ'!#REF!="ANO",1,0)*'dopady na SÚ'!K$3</f>
        <v>#REF!</v>
      </c>
      <c r="L22" s="84" t="e">
        <f>IF('dopady na SÚ'!#REF!="ANO",1,0)*'dopady na SÚ'!L$3</f>
        <v>#REF!</v>
      </c>
      <c r="M22" s="84" t="e">
        <f>IF('dopady na SÚ'!#REF!="ANO",1,0)*'dopady na SÚ'!M$3</f>
        <v>#REF!</v>
      </c>
      <c r="N22" s="84" t="e">
        <f>IF('dopady na SÚ'!#REF!="ANO",1,0)*'dopady na SÚ'!N$3</f>
        <v>#REF!</v>
      </c>
      <c r="O22" s="84" t="e">
        <f>IF('dopady na SÚ'!#REF!="ANO",1,0)*'dopady na SÚ'!O$3</f>
        <v>#REF!</v>
      </c>
      <c r="P22" s="84" t="e">
        <f>IF('dopady na SÚ'!#REF!="ANO",1,0)*'dopady na SÚ'!P$3</f>
        <v>#REF!</v>
      </c>
      <c r="Q22" s="84" t="e">
        <f>IF('dopady na SÚ'!#REF!="ANO",1,0)*'dopady na SÚ'!Q$3</f>
        <v>#REF!</v>
      </c>
      <c r="R22" s="84" t="e">
        <f>IF('dopady na SÚ'!#REF!="ANO",1,0)*'dopady na SÚ'!R$3</f>
        <v>#REF!</v>
      </c>
      <c r="S22" s="84" t="e">
        <f>IF('dopady na SÚ'!#REF!="ANO",1,0)*'dopady na SÚ'!S$3</f>
        <v>#REF!</v>
      </c>
      <c r="T22" s="84" t="e">
        <f>IF('dopady na SÚ'!#REF!="ANO",1,0)*'dopady na SÚ'!T$3</f>
        <v>#REF!</v>
      </c>
      <c r="U22" s="84" t="e">
        <f>IF('dopady na SÚ'!#REF!="ANO",1,0)*'dopady na SÚ'!U$3</f>
        <v>#REF!</v>
      </c>
      <c r="V22" s="84" t="e">
        <f>IF('dopady na SÚ'!#REF!="ANO",1,0)*'dopady na SÚ'!V$3</f>
        <v>#REF!</v>
      </c>
      <c r="W22" s="84" t="e">
        <f>IF('dopady na SÚ'!#REF!="ANO",1,0)*'dopady na SÚ'!W$3</f>
        <v>#REF!</v>
      </c>
      <c r="X22" s="84" t="e">
        <f>IF('dopady na SÚ'!#REF!="ANO",1,0)*'dopady na SÚ'!X$3</f>
        <v>#REF!</v>
      </c>
      <c r="Y22" s="84" t="e">
        <f>IF('dopady na SÚ'!#REF!="ANO",1,0)*'dopady na SÚ'!Y$3</f>
        <v>#REF!</v>
      </c>
      <c r="Z22" s="84" t="e">
        <f>IF('dopady na SÚ'!#REF!="ANO",1,0)*'dopady na SÚ'!Z$3</f>
        <v>#REF!</v>
      </c>
      <c r="AA22" s="84" t="e">
        <f>IF('dopady na SÚ'!#REF!="ANO",1,0)*'dopady na SÚ'!AA$3</f>
        <v>#REF!</v>
      </c>
      <c r="AB22" s="84" t="e">
        <f>IF('dopady na SÚ'!#REF!="ANO",1,0)*'dopady na SÚ'!AB$3</f>
        <v>#REF!</v>
      </c>
    </row>
    <row r="23" spans="1:28">
      <c r="A23" s="117" t="e">
        <f>'dopady na SÚ'!#REF!</f>
        <v>#REF!</v>
      </c>
      <c r="B23" s="117" t="e">
        <f>'dopady na SÚ'!#REF!</f>
        <v>#REF!</v>
      </c>
      <c r="C23" s="117" t="e">
        <f t="shared" si="0"/>
        <v>#REF!</v>
      </c>
      <c r="D23" s="84" t="e">
        <f t="shared" si="1"/>
        <v>#REF!</v>
      </c>
      <c r="E23" s="84" t="e">
        <f>IF('dopady na SÚ'!#REF!="ANO",1,0)*'dopady na SÚ'!E$3</f>
        <v>#REF!</v>
      </c>
      <c r="F23" s="84" t="e">
        <f>IF('dopady na SÚ'!#REF!="ANO",1,0)*'dopady na SÚ'!F$3</f>
        <v>#REF!</v>
      </c>
      <c r="G23" s="84" t="e">
        <f>IF('dopady na SÚ'!#REF!="ANO",1,0)*'dopady na SÚ'!G$3</f>
        <v>#REF!</v>
      </c>
      <c r="H23" s="84" t="e">
        <f>IF('dopady na SÚ'!#REF!="ANO",1,0)*'dopady na SÚ'!H$3</f>
        <v>#REF!</v>
      </c>
      <c r="I23" s="84" t="e">
        <f>IF('dopady na SÚ'!#REF!="ANO",1,0)*'dopady na SÚ'!I$3</f>
        <v>#REF!</v>
      </c>
      <c r="J23" s="84" t="e">
        <f>IF('dopady na SÚ'!#REF!="ANO",1,0)*'dopady na SÚ'!J$3</f>
        <v>#REF!</v>
      </c>
      <c r="K23" s="84" t="e">
        <f>IF('dopady na SÚ'!#REF!="ANO",1,0)*'dopady na SÚ'!K$3</f>
        <v>#REF!</v>
      </c>
      <c r="L23" s="84" t="e">
        <f>IF('dopady na SÚ'!#REF!="ANO",1,0)*'dopady na SÚ'!L$3</f>
        <v>#REF!</v>
      </c>
      <c r="M23" s="84" t="e">
        <f>IF('dopady na SÚ'!#REF!="ANO",1,0)*'dopady na SÚ'!M$3</f>
        <v>#REF!</v>
      </c>
      <c r="N23" s="84" t="e">
        <f>IF('dopady na SÚ'!#REF!="ANO",1,0)*'dopady na SÚ'!N$3</f>
        <v>#REF!</v>
      </c>
      <c r="O23" s="84" t="e">
        <f>IF('dopady na SÚ'!#REF!="ANO",1,0)*'dopady na SÚ'!O$3</f>
        <v>#REF!</v>
      </c>
      <c r="P23" s="84" t="e">
        <f>IF('dopady na SÚ'!#REF!="ANO",1,0)*'dopady na SÚ'!P$3</f>
        <v>#REF!</v>
      </c>
      <c r="Q23" s="84" t="e">
        <f>IF('dopady na SÚ'!#REF!="ANO",1,0)*'dopady na SÚ'!Q$3</f>
        <v>#REF!</v>
      </c>
      <c r="R23" s="84" t="e">
        <f>IF('dopady na SÚ'!#REF!="ANO",1,0)*'dopady na SÚ'!R$3</f>
        <v>#REF!</v>
      </c>
      <c r="S23" s="84" t="e">
        <f>IF('dopady na SÚ'!#REF!="ANO",1,0)*'dopady na SÚ'!S$3</f>
        <v>#REF!</v>
      </c>
      <c r="T23" s="84" t="e">
        <f>IF('dopady na SÚ'!#REF!="ANO",1,0)*'dopady na SÚ'!T$3</f>
        <v>#REF!</v>
      </c>
      <c r="U23" s="84" t="e">
        <f>IF('dopady na SÚ'!#REF!="ANO",1,0)*'dopady na SÚ'!U$3</f>
        <v>#REF!</v>
      </c>
      <c r="V23" s="84" t="e">
        <f>IF('dopady na SÚ'!#REF!="ANO",1,0)*'dopady na SÚ'!V$3</f>
        <v>#REF!</v>
      </c>
      <c r="W23" s="84" t="e">
        <f>IF('dopady na SÚ'!#REF!="ANO",1,0)*'dopady na SÚ'!W$3</f>
        <v>#REF!</v>
      </c>
      <c r="X23" s="84" t="e">
        <f>IF('dopady na SÚ'!#REF!="ANO",1,0)*'dopady na SÚ'!X$3</f>
        <v>#REF!</v>
      </c>
      <c r="Y23" s="84" t="e">
        <f>IF('dopady na SÚ'!#REF!="ANO",1,0)*'dopady na SÚ'!Y$3</f>
        <v>#REF!</v>
      </c>
      <c r="Z23" s="84" t="e">
        <f>IF('dopady na SÚ'!#REF!="ANO",1,0)*'dopady na SÚ'!Z$3</f>
        <v>#REF!</v>
      </c>
      <c r="AA23" s="84" t="e">
        <f>IF('dopady na SÚ'!#REF!="ANO",1,0)*'dopady na SÚ'!AA$3</f>
        <v>#REF!</v>
      </c>
      <c r="AB23" s="84" t="e">
        <f>IF('dopady na SÚ'!#REF!="ANO",1,0)*'dopady na SÚ'!AB$3</f>
        <v>#REF!</v>
      </c>
    </row>
    <row r="24" spans="1:28">
      <c r="A24" s="117" t="e">
        <f>'dopady na SÚ'!#REF!</f>
        <v>#REF!</v>
      </c>
      <c r="B24" s="117" t="e">
        <f>'dopady na SÚ'!#REF!</f>
        <v>#REF!</v>
      </c>
      <c r="C24" s="117" t="e">
        <f t="shared" si="0"/>
        <v>#REF!</v>
      </c>
      <c r="D24" s="84" t="e">
        <f t="shared" si="1"/>
        <v>#REF!</v>
      </c>
      <c r="E24" s="84" t="e">
        <f>IF('dopady na SÚ'!#REF!="ANO",1,0)*'dopady na SÚ'!E$3</f>
        <v>#REF!</v>
      </c>
      <c r="F24" s="84" t="e">
        <f>IF('dopady na SÚ'!#REF!="ANO",1,0)*'dopady na SÚ'!F$3</f>
        <v>#REF!</v>
      </c>
      <c r="G24" s="84" t="e">
        <f>IF('dopady na SÚ'!#REF!="ANO",1,0)*'dopady na SÚ'!G$3</f>
        <v>#REF!</v>
      </c>
      <c r="H24" s="84" t="e">
        <f>IF('dopady na SÚ'!#REF!="ANO",1,0)*'dopady na SÚ'!H$3</f>
        <v>#REF!</v>
      </c>
      <c r="I24" s="84" t="e">
        <f>IF('dopady na SÚ'!#REF!="ANO",1,0)*'dopady na SÚ'!I$3</f>
        <v>#REF!</v>
      </c>
      <c r="J24" s="84" t="e">
        <f>IF('dopady na SÚ'!#REF!="ANO",1,0)*'dopady na SÚ'!J$3</f>
        <v>#REF!</v>
      </c>
      <c r="K24" s="84" t="e">
        <f>IF('dopady na SÚ'!#REF!="ANO",1,0)*'dopady na SÚ'!K$3</f>
        <v>#REF!</v>
      </c>
      <c r="L24" s="84" t="e">
        <f>IF('dopady na SÚ'!#REF!="ANO",1,0)*'dopady na SÚ'!L$3</f>
        <v>#REF!</v>
      </c>
      <c r="M24" s="84" t="e">
        <f>IF('dopady na SÚ'!#REF!="ANO",1,0)*'dopady na SÚ'!M$3</f>
        <v>#REF!</v>
      </c>
      <c r="N24" s="84" t="e">
        <f>IF('dopady na SÚ'!#REF!="ANO",1,0)*'dopady na SÚ'!N$3</f>
        <v>#REF!</v>
      </c>
      <c r="O24" s="84" t="e">
        <f>IF('dopady na SÚ'!#REF!="ANO",1,0)*'dopady na SÚ'!O$3</f>
        <v>#REF!</v>
      </c>
      <c r="P24" s="84" t="e">
        <f>IF('dopady na SÚ'!#REF!="ANO",1,0)*'dopady na SÚ'!P$3</f>
        <v>#REF!</v>
      </c>
      <c r="Q24" s="84" t="e">
        <f>IF('dopady na SÚ'!#REF!="ANO",1,0)*'dopady na SÚ'!Q$3</f>
        <v>#REF!</v>
      </c>
      <c r="R24" s="84" t="e">
        <f>IF('dopady na SÚ'!#REF!="ANO",1,0)*'dopady na SÚ'!R$3</f>
        <v>#REF!</v>
      </c>
      <c r="S24" s="84" t="e">
        <f>IF('dopady na SÚ'!#REF!="ANO",1,0)*'dopady na SÚ'!S$3</f>
        <v>#REF!</v>
      </c>
      <c r="T24" s="84" t="e">
        <f>IF('dopady na SÚ'!#REF!="ANO",1,0)*'dopady na SÚ'!T$3</f>
        <v>#REF!</v>
      </c>
      <c r="U24" s="84" t="e">
        <f>IF('dopady na SÚ'!#REF!="ANO",1,0)*'dopady na SÚ'!U$3</f>
        <v>#REF!</v>
      </c>
      <c r="V24" s="84" t="e">
        <f>IF('dopady na SÚ'!#REF!="ANO",1,0)*'dopady na SÚ'!V$3</f>
        <v>#REF!</v>
      </c>
      <c r="W24" s="84" t="e">
        <f>IF('dopady na SÚ'!#REF!="ANO",1,0)*'dopady na SÚ'!W$3</f>
        <v>#REF!</v>
      </c>
      <c r="X24" s="84" t="e">
        <f>IF('dopady na SÚ'!#REF!="ANO",1,0)*'dopady na SÚ'!X$3</f>
        <v>#REF!</v>
      </c>
      <c r="Y24" s="84" t="e">
        <f>IF('dopady na SÚ'!#REF!="ANO",1,0)*'dopady na SÚ'!Y$3</f>
        <v>#REF!</v>
      </c>
      <c r="Z24" s="84" t="e">
        <f>IF('dopady na SÚ'!#REF!="ANO",1,0)*'dopady na SÚ'!Z$3</f>
        <v>#REF!</v>
      </c>
      <c r="AA24" s="84" t="e">
        <f>IF('dopady na SÚ'!#REF!="ANO",1,0)*'dopady na SÚ'!AA$3</f>
        <v>#REF!</v>
      </c>
      <c r="AB24" s="84" t="e">
        <f>IF('dopady na SÚ'!#REF!="ANO",1,0)*'dopady na SÚ'!AB$3</f>
        <v>#REF!</v>
      </c>
    </row>
    <row r="25" spans="1:28">
      <c r="A25" s="117" t="e">
        <f>'dopady na SÚ'!#REF!</f>
        <v>#REF!</v>
      </c>
      <c r="B25" s="117" t="e">
        <f>'dopady na SÚ'!#REF!</f>
        <v>#REF!</v>
      </c>
      <c r="C25" s="117" t="e">
        <f t="shared" si="0"/>
        <v>#REF!</v>
      </c>
      <c r="D25" s="84" t="e">
        <f t="shared" si="1"/>
        <v>#REF!</v>
      </c>
      <c r="E25" s="84" t="e">
        <f>IF('dopady na SÚ'!#REF!="ANO",1,0)*'dopady na SÚ'!E$3</f>
        <v>#REF!</v>
      </c>
      <c r="F25" s="84" t="e">
        <f>IF('dopady na SÚ'!#REF!="ANO",1,0)*'dopady na SÚ'!F$3</f>
        <v>#REF!</v>
      </c>
      <c r="G25" s="84" t="e">
        <f>IF('dopady na SÚ'!#REF!="ANO",1,0)*'dopady na SÚ'!G$3</f>
        <v>#REF!</v>
      </c>
      <c r="H25" s="84" t="e">
        <f>IF('dopady na SÚ'!#REF!="ANO",1,0)*'dopady na SÚ'!H$3</f>
        <v>#REF!</v>
      </c>
      <c r="I25" s="84" t="e">
        <f>IF('dopady na SÚ'!#REF!="ANO",1,0)*'dopady na SÚ'!I$3</f>
        <v>#REF!</v>
      </c>
      <c r="J25" s="84" t="e">
        <f>IF('dopady na SÚ'!#REF!="ANO",1,0)*'dopady na SÚ'!J$3</f>
        <v>#REF!</v>
      </c>
      <c r="K25" s="84" t="e">
        <f>IF('dopady na SÚ'!#REF!="ANO",1,0)*'dopady na SÚ'!K$3</f>
        <v>#REF!</v>
      </c>
      <c r="L25" s="84" t="e">
        <f>IF('dopady na SÚ'!#REF!="ANO",1,0)*'dopady na SÚ'!L$3</f>
        <v>#REF!</v>
      </c>
      <c r="M25" s="84" t="e">
        <f>IF('dopady na SÚ'!#REF!="ANO",1,0)*'dopady na SÚ'!M$3</f>
        <v>#REF!</v>
      </c>
      <c r="N25" s="84" t="e">
        <f>IF('dopady na SÚ'!#REF!="ANO",1,0)*'dopady na SÚ'!N$3</f>
        <v>#REF!</v>
      </c>
      <c r="O25" s="84" t="e">
        <f>IF('dopady na SÚ'!#REF!="ANO",1,0)*'dopady na SÚ'!O$3</f>
        <v>#REF!</v>
      </c>
      <c r="P25" s="84" t="e">
        <f>IF('dopady na SÚ'!#REF!="ANO",1,0)*'dopady na SÚ'!P$3</f>
        <v>#REF!</v>
      </c>
      <c r="Q25" s="84" t="e">
        <f>IF('dopady na SÚ'!#REF!="ANO",1,0)*'dopady na SÚ'!Q$3</f>
        <v>#REF!</v>
      </c>
      <c r="R25" s="84" t="e">
        <f>IF('dopady na SÚ'!#REF!="ANO",1,0)*'dopady na SÚ'!R$3</f>
        <v>#REF!</v>
      </c>
      <c r="S25" s="84" t="e">
        <f>IF('dopady na SÚ'!#REF!="ANO",1,0)*'dopady na SÚ'!S$3</f>
        <v>#REF!</v>
      </c>
      <c r="T25" s="84" t="e">
        <f>IF('dopady na SÚ'!#REF!="ANO",1,0)*'dopady na SÚ'!T$3</f>
        <v>#REF!</v>
      </c>
      <c r="U25" s="84" t="e">
        <f>IF('dopady na SÚ'!#REF!="ANO",1,0)*'dopady na SÚ'!U$3</f>
        <v>#REF!</v>
      </c>
      <c r="V25" s="84" t="e">
        <f>IF('dopady na SÚ'!#REF!="ANO",1,0)*'dopady na SÚ'!V$3</f>
        <v>#REF!</v>
      </c>
      <c r="W25" s="84" t="e">
        <f>IF('dopady na SÚ'!#REF!="ANO",1,0)*'dopady na SÚ'!W$3</f>
        <v>#REF!</v>
      </c>
      <c r="X25" s="84" t="e">
        <f>IF('dopady na SÚ'!#REF!="ANO",1,0)*'dopady na SÚ'!X$3</f>
        <v>#REF!</v>
      </c>
      <c r="Y25" s="84" t="e">
        <f>IF('dopady na SÚ'!#REF!="ANO",1,0)*'dopady na SÚ'!Y$3</f>
        <v>#REF!</v>
      </c>
      <c r="Z25" s="84" t="e">
        <f>IF('dopady na SÚ'!#REF!="ANO",1,0)*'dopady na SÚ'!Z$3</f>
        <v>#REF!</v>
      </c>
      <c r="AA25" s="84" t="e">
        <f>IF('dopady na SÚ'!#REF!="ANO",1,0)*'dopady na SÚ'!AA$3</f>
        <v>#REF!</v>
      </c>
      <c r="AB25" s="84" t="e">
        <f>IF('dopady na SÚ'!#REF!="ANO",1,0)*'dopady na SÚ'!AB$3</f>
        <v>#REF!</v>
      </c>
    </row>
    <row r="26" spans="1:28">
      <c r="A26" s="117" t="e">
        <f>'dopady na SÚ'!#REF!</f>
        <v>#REF!</v>
      </c>
      <c r="B26" s="117" t="e">
        <f>'dopady na SÚ'!#REF!</f>
        <v>#REF!</v>
      </c>
      <c r="C26" s="117" t="e">
        <f t="shared" si="0"/>
        <v>#REF!</v>
      </c>
      <c r="D26" s="84" t="e">
        <f t="shared" si="1"/>
        <v>#REF!</v>
      </c>
      <c r="E26" s="84" t="e">
        <f>IF('dopady na SÚ'!#REF!="ANO",1,0)*'dopady na SÚ'!E$3</f>
        <v>#REF!</v>
      </c>
      <c r="F26" s="84" t="e">
        <f>IF('dopady na SÚ'!#REF!="ANO",1,0)*'dopady na SÚ'!F$3</f>
        <v>#REF!</v>
      </c>
      <c r="G26" s="84" t="e">
        <f>IF('dopady na SÚ'!#REF!="ANO",1,0)*'dopady na SÚ'!G$3</f>
        <v>#REF!</v>
      </c>
      <c r="H26" s="84" t="e">
        <f>IF('dopady na SÚ'!#REF!="ANO",1,0)*'dopady na SÚ'!H$3</f>
        <v>#REF!</v>
      </c>
      <c r="I26" s="84" t="e">
        <f>IF('dopady na SÚ'!#REF!="ANO",1,0)*'dopady na SÚ'!I$3</f>
        <v>#REF!</v>
      </c>
      <c r="J26" s="84" t="e">
        <f>IF('dopady na SÚ'!#REF!="ANO",1,0)*'dopady na SÚ'!J$3</f>
        <v>#REF!</v>
      </c>
      <c r="K26" s="84" t="e">
        <f>IF('dopady na SÚ'!#REF!="ANO",1,0)*'dopady na SÚ'!K$3</f>
        <v>#REF!</v>
      </c>
      <c r="L26" s="84" t="e">
        <f>IF('dopady na SÚ'!#REF!="ANO",1,0)*'dopady na SÚ'!L$3</f>
        <v>#REF!</v>
      </c>
      <c r="M26" s="84" t="e">
        <f>IF('dopady na SÚ'!#REF!="ANO",1,0)*'dopady na SÚ'!M$3</f>
        <v>#REF!</v>
      </c>
      <c r="N26" s="84" t="e">
        <f>IF('dopady na SÚ'!#REF!="ANO",1,0)*'dopady na SÚ'!N$3</f>
        <v>#REF!</v>
      </c>
      <c r="O26" s="84" t="e">
        <f>IF('dopady na SÚ'!#REF!="ANO",1,0)*'dopady na SÚ'!O$3</f>
        <v>#REF!</v>
      </c>
      <c r="P26" s="84" t="e">
        <f>IF('dopady na SÚ'!#REF!="ANO",1,0)*'dopady na SÚ'!P$3</f>
        <v>#REF!</v>
      </c>
      <c r="Q26" s="84" t="e">
        <f>IF('dopady na SÚ'!#REF!="ANO",1,0)*'dopady na SÚ'!Q$3</f>
        <v>#REF!</v>
      </c>
      <c r="R26" s="84" t="e">
        <f>IF('dopady na SÚ'!#REF!="ANO",1,0)*'dopady na SÚ'!R$3</f>
        <v>#REF!</v>
      </c>
      <c r="S26" s="84" t="e">
        <f>IF('dopady na SÚ'!#REF!="ANO",1,0)*'dopady na SÚ'!S$3</f>
        <v>#REF!</v>
      </c>
      <c r="T26" s="84" t="e">
        <f>IF('dopady na SÚ'!#REF!="ANO",1,0)*'dopady na SÚ'!T$3</f>
        <v>#REF!</v>
      </c>
      <c r="U26" s="84" t="e">
        <f>IF('dopady na SÚ'!#REF!="ANO",1,0)*'dopady na SÚ'!U$3</f>
        <v>#REF!</v>
      </c>
      <c r="V26" s="84" t="e">
        <f>IF('dopady na SÚ'!#REF!="ANO",1,0)*'dopady na SÚ'!V$3</f>
        <v>#REF!</v>
      </c>
      <c r="W26" s="84" t="e">
        <f>IF('dopady na SÚ'!#REF!="ANO",1,0)*'dopady na SÚ'!W$3</f>
        <v>#REF!</v>
      </c>
      <c r="X26" s="84" t="e">
        <f>IF('dopady na SÚ'!#REF!="ANO",1,0)*'dopady na SÚ'!X$3</f>
        <v>#REF!</v>
      </c>
      <c r="Y26" s="84" t="e">
        <f>IF('dopady na SÚ'!#REF!="ANO",1,0)*'dopady na SÚ'!Y$3</f>
        <v>#REF!</v>
      </c>
      <c r="Z26" s="84" t="e">
        <f>IF('dopady na SÚ'!#REF!="ANO",1,0)*'dopady na SÚ'!Z$3</f>
        <v>#REF!</v>
      </c>
      <c r="AA26" s="84" t="e">
        <f>IF('dopady na SÚ'!#REF!="ANO",1,0)*'dopady na SÚ'!AA$3</f>
        <v>#REF!</v>
      </c>
      <c r="AB26" s="84" t="e">
        <f>IF('dopady na SÚ'!#REF!="ANO",1,0)*'dopady na SÚ'!AB$3</f>
        <v>#REF!</v>
      </c>
    </row>
    <row r="27" spans="1:28">
      <c r="A27" s="117" t="e">
        <f>'dopady na SÚ'!#REF!</f>
        <v>#REF!</v>
      </c>
      <c r="B27" s="117" t="e">
        <f>'dopady na SÚ'!#REF!</f>
        <v>#REF!</v>
      </c>
      <c r="C27" s="117" t="e">
        <f t="shared" si="0"/>
        <v>#REF!</v>
      </c>
      <c r="D27" s="84" t="e">
        <f t="shared" si="1"/>
        <v>#REF!</v>
      </c>
      <c r="E27" s="84" t="e">
        <f>IF('dopady na SÚ'!#REF!="ANO",1,0)*'dopady na SÚ'!E$3</f>
        <v>#REF!</v>
      </c>
      <c r="F27" s="84" t="e">
        <f>IF('dopady na SÚ'!#REF!="ANO",1,0)*'dopady na SÚ'!F$3</f>
        <v>#REF!</v>
      </c>
      <c r="G27" s="84" t="e">
        <f>IF('dopady na SÚ'!#REF!="ANO",1,0)*'dopady na SÚ'!G$3</f>
        <v>#REF!</v>
      </c>
      <c r="H27" s="84" t="e">
        <f>IF('dopady na SÚ'!#REF!="ANO",1,0)*'dopady na SÚ'!H$3</f>
        <v>#REF!</v>
      </c>
      <c r="I27" s="84" t="e">
        <f>IF('dopady na SÚ'!#REF!="ANO",1,0)*'dopady na SÚ'!I$3</f>
        <v>#REF!</v>
      </c>
      <c r="J27" s="84" t="e">
        <f>IF('dopady na SÚ'!#REF!="ANO",1,0)*'dopady na SÚ'!J$3</f>
        <v>#REF!</v>
      </c>
      <c r="K27" s="84" t="e">
        <f>IF('dopady na SÚ'!#REF!="ANO",1,0)*'dopady na SÚ'!K$3</f>
        <v>#REF!</v>
      </c>
      <c r="L27" s="84" t="e">
        <f>IF('dopady na SÚ'!#REF!="ANO",1,0)*'dopady na SÚ'!L$3</f>
        <v>#REF!</v>
      </c>
      <c r="M27" s="84" t="e">
        <f>IF('dopady na SÚ'!#REF!="ANO",1,0)*'dopady na SÚ'!M$3</f>
        <v>#REF!</v>
      </c>
      <c r="N27" s="84" t="e">
        <f>IF('dopady na SÚ'!#REF!="ANO",1,0)*'dopady na SÚ'!N$3</f>
        <v>#REF!</v>
      </c>
      <c r="O27" s="84" t="e">
        <f>IF('dopady na SÚ'!#REF!="ANO",1,0)*'dopady na SÚ'!O$3</f>
        <v>#REF!</v>
      </c>
      <c r="P27" s="84" t="e">
        <f>IF('dopady na SÚ'!#REF!="ANO",1,0)*'dopady na SÚ'!P$3</f>
        <v>#REF!</v>
      </c>
      <c r="Q27" s="84" t="e">
        <f>IF('dopady na SÚ'!#REF!="ANO",1,0)*'dopady na SÚ'!Q$3</f>
        <v>#REF!</v>
      </c>
      <c r="R27" s="84" t="e">
        <f>IF('dopady na SÚ'!#REF!="ANO",1,0)*'dopady na SÚ'!R$3</f>
        <v>#REF!</v>
      </c>
      <c r="S27" s="84" t="e">
        <f>IF('dopady na SÚ'!#REF!="ANO",1,0)*'dopady na SÚ'!S$3</f>
        <v>#REF!</v>
      </c>
      <c r="T27" s="84" t="e">
        <f>IF('dopady na SÚ'!#REF!="ANO",1,0)*'dopady na SÚ'!T$3</f>
        <v>#REF!</v>
      </c>
      <c r="U27" s="84" t="e">
        <f>IF('dopady na SÚ'!#REF!="ANO",1,0)*'dopady na SÚ'!U$3</f>
        <v>#REF!</v>
      </c>
      <c r="V27" s="84" t="e">
        <f>IF('dopady na SÚ'!#REF!="ANO",1,0)*'dopady na SÚ'!V$3</f>
        <v>#REF!</v>
      </c>
      <c r="W27" s="84" t="e">
        <f>IF('dopady na SÚ'!#REF!="ANO",1,0)*'dopady na SÚ'!W$3</f>
        <v>#REF!</v>
      </c>
      <c r="X27" s="84" t="e">
        <f>IF('dopady na SÚ'!#REF!="ANO",1,0)*'dopady na SÚ'!X$3</f>
        <v>#REF!</v>
      </c>
      <c r="Y27" s="84" t="e">
        <f>IF('dopady na SÚ'!#REF!="ANO",1,0)*'dopady na SÚ'!Y$3</f>
        <v>#REF!</v>
      </c>
      <c r="Z27" s="84" t="e">
        <f>IF('dopady na SÚ'!#REF!="ANO",1,0)*'dopady na SÚ'!Z$3</f>
        <v>#REF!</v>
      </c>
      <c r="AA27" s="84" t="e">
        <f>IF('dopady na SÚ'!#REF!="ANO",1,0)*'dopady na SÚ'!AA$3</f>
        <v>#REF!</v>
      </c>
      <c r="AB27" s="84" t="e">
        <f>IF('dopady na SÚ'!#REF!="ANO",1,0)*'dopady na SÚ'!AB$3</f>
        <v>#REF!</v>
      </c>
    </row>
    <row r="28" spans="1:28">
      <c r="A28" s="117" t="e">
        <f>'dopady na SÚ'!#REF!</f>
        <v>#REF!</v>
      </c>
      <c r="B28" s="117" t="e">
        <f>'dopady na SÚ'!#REF!</f>
        <v>#REF!</v>
      </c>
      <c r="C28" s="117" t="e">
        <f t="shared" si="0"/>
        <v>#REF!</v>
      </c>
      <c r="D28" s="84" t="e">
        <f t="shared" si="1"/>
        <v>#REF!</v>
      </c>
      <c r="E28" s="84" t="e">
        <f>IF('dopady na SÚ'!#REF!="ANO",1,0)*'dopady na SÚ'!E$3</f>
        <v>#REF!</v>
      </c>
      <c r="F28" s="84" t="e">
        <f>IF('dopady na SÚ'!#REF!="ANO",1,0)*'dopady na SÚ'!F$3</f>
        <v>#REF!</v>
      </c>
      <c r="G28" s="84" t="e">
        <f>IF('dopady na SÚ'!#REF!="ANO",1,0)*'dopady na SÚ'!G$3</f>
        <v>#REF!</v>
      </c>
      <c r="H28" s="84" t="e">
        <f>IF('dopady na SÚ'!#REF!="ANO",1,0)*'dopady na SÚ'!H$3</f>
        <v>#REF!</v>
      </c>
      <c r="I28" s="84" t="e">
        <f>IF('dopady na SÚ'!#REF!="ANO",1,0)*'dopady na SÚ'!I$3</f>
        <v>#REF!</v>
      </c>
      <c r="J28" s="84" t="e">
        <f>IF('dopady na SÚ'!#REF!="ANO",1,0)*'dopady na SÚ'!J$3</f>
        <v>#REF!</v>
      </c>
      <c r="K28" s="84" t="e">
        <f>IF('dopady na SÚ'!#REF!="ANO",1,0)*'dopady na SÚ'!K$3</f>
        <v>#REF!</v>
      </c>
      <c r="L28" s="84" t="e">
        <f>IF('dopady na SÚ'!#REF!="ANO",1,0)*'dopady na SÚ'!L$3</f>
        <v>#REF!</v>
      </c>
      <c r="M28" s="84" t="e">
        <f>IF('dopady na SÚ'!#REF!="ANO",1,0)*'dopady na SÚ'!M$3</f>
        <v>#REF!</v>
      </c>
      <c r="N28" s="84" t="e">
        <f>IF('dopady na SÚ'!#REF!="ANO",1,0)*'dopady na SÚ'!N$3</f>
        <v>#REF!</v>
      </c>
      <c r="O28" s="84" t="e">
        <f>IF('dopady na SÚ'!#REF!="ANO",1,0)*'dopady na SÚ'!O$3</f>
        <v>#REF!</v>
      </c>
      <c r="P28" s="84" t="e">
        <f>IF('dopady na SÚ'!#REF!="ANO",1,0)*'dopady na SÚ'!P$3</f>
        <v>#REF!</v>
      </c>
      <c r="Q28" s="84" t="e">
        <f>IF('dopady na SÚ'!#REF!="ANO",1,0)*'dopady na SÚ'!Q$3</f>
        <v>#REF!</v>
      </c>
      <c r="R28" s="84" t="e">
        <f>IF('dopady na SÚ'!#REF!="ANO",1,0)*'dopady na SÚ'!R$3</f>
        <v>#REF!</v>
      </c>
      <c r="S28" s="84" t="e">
        <f>IF('dopady na SÚ'!#REF!="ANO",1,0)*'dopady na SÚ'!S$3</f>
        <v>#REF!</v>
      </c>
      <c r="T28" s="84" t="e">
        <f>IF('dopady na SÚ'!#REF!="ANO",1,0)*'dopady na SÚ'!T$3</f>
        <v>#REF!</v>
      </c>
      <c r="U28" s="84" t="e">
        <f>IF('dopady na SÚ'!#REF!="ANO",1,0)*'dopady na SÚ'!U$3</f>
        <v>#REF!</v>
      </c>
      <c r="V28" s="84" t="e">
        <f>IF('dopady na SÚ'!#REF!="ANO",1,0)*'dopady na SÚ'!V$3</f>
        <v>#REF!</v>
      </c>
      <c r="W28" s="84" t="e">
        <f>IF('dopady na SÚ'!#REF!="ANO",1,0)*'dopady na SÚ'!W$3</f>
        <v>#REF!</v>
      </c>
      <c r="X28" s="84" t="e">
        <f>IF('dopady na SÚ'!#REF!="ANO",1,0)*'dopady na SÚ'!X$3</f>
        <v>#REF!</v>
      </c>
      <c r="Y28" s="84" t="e">
        <f>IF('dopady na SÚ'!#REF!="ANO",1,0)*'dopady na SÚ'!Y$3</f>
        <v>#REF!</v>
      </c>
      <c r="Z28" s="84" t="e">
        <f>IF('dopady na SÚ'!#REF!="ANO",1,0)*'dopady na SÚ'!Z$3</f>
        <v>#REF!</v>
      </c>
      <c r="AA28" s="84" t="e">
        <f>IF('dopady na SÚ'!#REF!="ANO",1,0)*'dopady na SÚ'!AA$3</f>
        <v>#REF!</v>
      </c>
      <c r="AB28" s="84" t="e">
        <f>IF('dopady na SÚ'!#REF!="ANO",1,0)*'dopady na SÚ'!AB$3</f>
        <v>#REF!</v>
      </c>
    </row>
    <row r="29" spans="1:28">
      <c r="A29" s="117" t="e">
        <f>'dopady na SÚ'!#REF!</f>
        <v>#REF!</v>
      </c>
      <c r="B29" s="117" t="e">
        <f>'dopady na SÚ'!#REF!</f>
        <v>#REF!</v>
      </c>
      <c r="C29" s="117" t="e">
        <f t="shared" si="0"/>
        <v>#REF!</v>
      </c>
      <c r="D29" s="84" t="e">
        <f t="shared" si="1"/>
        <v>#REF!</v>
      </c>
      <c r="E29" s="84" t="e">
        <f>IF('dopady na SÚ'!#REF!="ANO",1,0)*'dopady na SÚ'!E$3</f>
        <v>#REF!</v>
      </c>
      <c r="F29" s="84" t="e">
        <f>IF('dopady na SÚ'!#REF!="ANO",1,0)*'dopady na SÚ'!F$3</f>
        <v>#REF!</v>
      </c>
      <c r="G29" s="84" t="e">
        <f>IF('dopady na SÚ'!#REF!="ANO",1,0)*'dopady na SÚ'!G$3</f>
        <v>#REF!</v>
      </c>
      <c r="H29" s="84" t="e">
        <f>IF('dopady na SÚ'!#REF!="ANO",1,0)*'dopady na SÚ'!H$3</f>
        <v>#REF!</v>
      </c>
      <c r="I29" s="84" t="e">
        <f>IF('dopady na SÚ'!#REF!="ANO",1,0)*'dopady na SÚ'!I$3</f>
        <v>#REF!</v>
      </c>
      <c r="J29" s="84" t="e">
        <f>IF('dopady na SÚ'!#REF!="ANO",1,0)*'dopady na SÚ'!J$3</f>
        <v>#REF!</v>
      </c>
      <c r="K29" s="84" t="e">
        <f>IF('dopady na SÚ'!#REF!="ANO",1,0)*'dopady na SÚ'!K$3</f>
        <v>#REF!</v>
      </c>
      <c r="L29" s="84" t="e">
        <f>IF('dopady na SÚ'!#REF!="ANO",1,0)*'dopady na SÚ'!L$3</f>
        <v>#REF!</v>
      </c>
      <c r="M29" s="84" t="e">
        <f>IF('dopady na SÚ'!#REF!="ANO",1,0)*'dopady na SÚ'!M$3</f>
        <v>#REF!</v>
      </c>
      <c r="N29" s="84" t="e">
        <f>IF('dopady na SÚ'!#REF!="ANO",1,0)*'dopady na SÚ'!N$3</f>
        <v>#REF!</v>
      </c>
      <c r="O29" s="84" t="e">
        <f>IF('dopady na SÚ'!#REF!="ANO",1,0)*'dopady na SÚ'!O$3</f>
        <v>#REF!</v>
      </c>
      <c r="P29" s="84" t="e">
        <f>IF('dopady na SÚ'!#REF!="ANO",1,0)*'dopady na SÚ'!P$3</f>
        <v>#REF!</v>
      </c>
      <c r="Q29" s="84" t="e">
        <f>IF('dopady na SÚ'!#REF!="ANO",1,0)*'dopady na SÚ'!Q$3</f>
        <v>#REF!</v>
      </c>
      <c r="R29" s="84" t="e">
        <f>IF('dopady na SÚ'!#REF!="ANO",1,0)*'dopady na SÚ'!R$3</f>
        <v>#REF!</v>
      </c>
      <c r="S29" s="84" t="e">
        <f>IF('dopady na SÚ'!#REF!="ANO",1,0)*'dopady na SÚ'!S$3</f>
        <v>#REF!</v>
      </c>
      <c r="T29" s="84" t="e">
        <f>IF('dopady na SÚ'!#REF!="ANO",1,0)*'dopady na SÚ'!T$3</f>
        <v>#REF!</v>
      </c>
      <c r="U29" s="84" t="e">
        <f>IF('dopady na SÚ'!#REF!="ANO",1,0)*'dopady na SÚ'!U$3</f>
        <v>#REF!</v>
      </c>
      <c r="V29" s="84" t="e">
        <f>IF('dopady na SÚ'!#REF!="ANO",1,0)*'dopady na SÚ'!V$3</f>
        <v>#REF!</v>
      </c>
      <c r="W29" s="84" t="e">
        <f>IF('dopady na SÚ'!#REF!="ANO",1,0)*'dopady na SÚ'!W$3</f>
        <v>#REF!</v>
      </c>
      <c r="X29" s="84" t="e">
        <f>IF('dopady na SÚ'!#REF!="ANO",1,0)*'dopady na SÚ'!X$3</f>
        <v>#REF!</v>
      </c>
      <c r="Y29" s="84" t="e">
        <f>IF('dopady na SÚ'!#REF!="ANO",1,0)*'dopady na SÚ'!Y$3</f>
        <v>#REF!</v>
      </c>
      <c r="Z29" s="84" t="e">
        <f>IF('dopady na SÚ'!#REF!="ANO",1,0)*'dopady na SÚ'!Z$3</f>
        <v>#REF!</v>
      </c>
      <c r="AA29" s="84" t="e">
        <f>IF('dopady na SÚ'!#REF!="ANO",1,0)*'dopady na SÚ'!AA$3</f>
        <v>#REF!</v>
      </c>
      <c r="AB29" s="84" t="e">
        <f>IF('dopady na SÚ'!#REF!="ANO",1,0)*'dopady na SÚ'!AB$3</f>
        <v>#REF!</v>
      </c>
    </row>
    <row r="30" spans="1:28">
      <c r="A30" s="117" t="e">
        <f>'dopady na SÚ'!#REF!</f>
        <v>#REF!</v>
      </c>
      <c r="B30" s="117" t="e">
        <f>'dopady na SÚ'!#REF!</f>
        <v>#REF!</v>
      </c>
      <c r="C30" s="117" t="e">
        <f t="shared" si="0"/>
        <v>#REF!</v>
      </c>
      <c r="D30" s="84" t="e">
        <f t="shared" si="1"/>
        <v>#REF!</v>
      </c>
      <c r="E30" s="84" t="e">
        <f>IF('dopady na SÚ'!#REF!="ANO",1,0)*'dopady na SÚ'!E$3</f>
        <v>#REF!</v>
      </c>
      <c r="F30" s="84" t="e">
        <f>IF('dopady na SÚ'!#REF!="ANO",1,0)*'dopady na SÚ'!F$3</f>
        <v>#REF!</v>
      </c>
      <c r="G30" s="84" t="e">
        <f>IF('dopady na SÚ'!#REF!="ANO",1,0)*'dopady na SÚ'!G$3</f>
        <v>#REF!</v>
      </c>
      <c r="H30" s="84" t="e">
        <f>IF('dopady na SÚ'!#REF!="ANO",1,0)*'dopady na SÚ'!H$3</f>
        <v>#REF!</v>
      </c>
      <c r="I30" s="84" t="e">
        <f>IF('dopady na SÚ'!#REF!="ANO",1,0)*'dopady na SÚ'!I$3</f>
        <v>#REF!</v>
      </c>
      <c r="J30" s="84" t="e">
        <f>IF('dopady na SÚ'!#REF!="ANO",1,0)*'dopady na SÚ'!J$3</f>
        <v>#REF!</v>
      </c>
      <c r="K30" s="84" t="e">
        <f>IF('dopady na SÚ'!#REF!="ANO",1,0)*'dopady na SÚ'!K$3</f>
        <v>#REF!</v>
      </c>
      <c r="L30" s="84" t="e">
        <f>IF('dopady na SÚ'!#REF!="ANO",1,0)*'dopady na SÚ'!L$3</f>
        <v>#REF!</v>
      </c>
      <c r="M30" s="84" t="e">
        <f>IF('dopady na SÚ'!#REF!="ANO",1,0)*'dopady na SÚ'!M$3</f>
        <v>#REF!</v>
      </c>
      <c r="N30" s="84" t="e">
        <f>IF('dopady na SÚ'!#REF!="ANO",1,0)*'dopady na SÚ'!N$3</f>
        <v>#REF!</v>
      </c>
      <c r="O30" s="84" t="e">
        <f>IF('dopady na SÚ'!#REF!="ANO",1,0)*'dopady na SÚ'!O$3</f>
        <v>#REF!</v>
      </c>
      <c r="P30" s="84" t="e">
        <f>IF('dopady na SÚ'!#REF!="ANO",1,0)*'dopady na SÚ'!P$3</f>
        <v>#REF!</v>
      </c>
      <c r="Q30" s="84" t="e">
        <f>IF('dopady na SÚ'!#REF!="ANO",1,0)*'dopady na SÚ'!Q$3</f>
        <v>#REF!</v>
      </c>
      <c r="R30" s="84" t="e">
        <f>IF('dopady na SÚ'!#REF!="ANO",1,0)*'dopady na SÚ'!R$3</f>
        <v>#REF!</v>
      </c>
      <c r="S30" s="84" t="e">
        <f>IF('dopady na SÚ'!#REF!="ANO",1,0)*'dopady na SÚ'!S$3</f>
        <v>#REF!</v>
      </c>
      <c r="T30" s="84" t="e">
        <f>IF('dopady na SÚ'!#REF!="ANO",1,0)*'dopady na SÚ'!T$3</f>
        <v>#REF!</v>
      </c>
      <c r="U30" s="84" t="e">
        <f>IF('dopady na SÚ'!#REF!="ANO",1,0)*'dopady na SÚ'!U$3</f>
        <v>#REF!</v>
      </c>
      <c r="V30" s="84" t="e">
        <f>IF('dopady na SÚ'!#REF!="ANO",1,0)*'dopady na SÚ'!V$3</f>
        <v>#REF!</v>
      </c>
      <c r="W30" s="84" t="e">
        <f>IF('dopady na SÚ'!#REF!="ANO",1,0)*'dopady na SÚ'!W$3</f>
        <v>#REF!</v>
      </c>
      <c r="X30" s="84" t="e">
        <f>IF('dopady na SÚ'!#REF!="ANO",1,0)*'dopady na SÚ'!X$3</f>
        <v>#REF!</v>
      </c>
      <c r="Y30" s="84" t="e">
        <f>IF('dopady na SÚ'!#REF!="ANO",1,0)*'dopady na SÚ'!Y$3</f>
        <v>#REF!</v>
      </c>
      <c r="Z30" s="84" t="e">
        <f>IF('dopady na SÚ'!#REF!="ANO",1,0)*'dopady na SÚ'!Z$3</f>
        <v>#REF!</v>
      </c>
      <c r="AA30" s="84" t="e">
        <f>IF('dopady na SÚ'!#REF!="ANO",1,0)*'dopady na SÚ'!AA$3</f>
        <v>#REF!</v>
      </c>
      <c r="AB30" s="84" t="e">
        <f>IF('dopady na SÚ'!#REF!="ANO",1,0)*'dopady na SÚ'!AB$3</f>
        <v>#REF!</v>
      </c>
    </row>
    <row r="31" spans="1:28">
      <c r="A31" s="117" t="e">
        <f>'dopady na SÚ'!#REF!</f>
        <v>#REF!</v>
      </c>
      <c r="B31" s="117" t="e">
        <f>'dopady na SÚ'!#REF!</f>
        <v>#REF!</v>
      </c>
      <c r="C31" s="117" t="e">
        <f t="shared" si="0"/>
        <v>#REF!</v>
      </c>
      <c r="D31" s="84" t="e">
        <f t="shared" si="1"/>
        <v>#REF!</v>
      </c>
      <c r="E31" s="84" t="e">
        <f>IF('dopady na SÚ'!#REF!="ANO",1,0)*'dopady na SÚ'!E$3</f>
        <v>#REF!</v>
      </c>
      <c r="F31" s="84" t="e">
        <f>IF('dopady na SÚ'!#REF!="ANO",1,0)*'dopady na SÚ'!F$3</f>
        <v>#REF!</v>
      </c>
      <c r="G31" s="84" t="e">
        <f>IF('dopady na SÚ'!#REF!="ANO",1,0)*'dopady na SÚ'!G$3</f>
        <v>#REF!</v>
      </c>
      <c r="H31" s="84" t="e">
        <f>IF('dopady na SÚ'!#REF!="ANO",1,0)*'dopady na SÚ'!H$3</f>
        <v>#REF!</v>
      </c>
      <c r="I31" s="84" t="e">
        <f>IF('dopady na SÚ'!#REF!="ANO",1,0)*'dopady na SÚ'!I$3</f>
        <v>#REF!</v>
      </c>
      <c r="J31" s="84" t="e">
        <f>IF('dopady na SÚ'!#REF!="ANO",1,0)*'dopady na SÚ'!J$3</f>
        <v>#REF!</v>
      </c>
      <c r="K31" s="84" t="e">
        <f>IF('dopady na SÚ'!#REF!="ANO",1,0)*'dopady na SÚ'!K$3</f>
        <v>#REF!</v>
      </c>
      <c r="L31" s="84" t="e">
        <f>IF('dopady na SÚ'!#REF!="ANO",1,0)*'dopady na SÚ'!L$3</f>
        <v>#REF!</v>
      </c>
      <c r="M31" s="84" t="e">
        <f>IF('dopady na SÚ'!#REF!="ANO",1,0)*'dopady na SÚ'!M$3</f>
        <v>#REF!</v>
      </c>
      <c r="N31" s="84" t="e">
        <f>IF('dopady na SÚ'!#REF!="ANO",1,0)*'dopady na SÚ'!N$3</f>
        <v>#REF!</v>
      </c>
      <c r="O31" s="84" t="e">
        <f>IF('dopady na SÚ'!#REF!="ANO",1,0)*'dopady na SÚ'!O$3</f>
        <v>#REF!</v>
      </c>
      <c r="P31" s="84" t="e">
        <f>IF('dopady na SÚ'!#REF!="ANO",1,0)*'dopady na SÚ'!P$3</f>
        <v>#REF!</v>
      </c>
      <c r="Q31" s="84" t="e">
        <f>IF('dopady na SÚ'!#REF!="ANO",1,0)*'dopady na SÚ'!Q$3</f>
        <v>#REF!</v>
      </c>
      <c r="R31" s="84" t="e">
        <f>IF('dopady na SÚ'!#REF!="ANO",1,0)*'dopady na SÚ'!R$3</f>
        <v>#REF!</v>
      </c>
      <c r="S31" s="84" t="e">
        <f>IF('dopady na SÚ'!#REF!="ANO",1,0)*'dopady na SÚ'!S$3</f>
        <v>#REF!</v>
      </c>
      <c r="T31" s="84" t="e">
        <f>IF('dopady na SÚ'!#REF!="ANO",1,0)*'dopady na SÚ'!T$3</f>
        <v>#REF!</v>
      </c>
      <c r="U31" s="84" t="e">
        <f>IF('dopady na SÚ'!#REF!="ANO",1,0)*'dopady na SÚ'!U$3</f>
        <v>#REF!</v>
      </c>
      <c r="V31" s="84" t="e">
        <f>IF('dopady na SÚ'!#REF!="ANO",1,0)*'dopady na SÚ'!V$3</f>
        <v>#REF!</v>
      </c>
      <c r="W31" s="84" t="e">
        <f>IF('dopady na SÚ'!#REF!="ANO",1,0)*'dopady na SÚ'!W$3</f>
        <v>#REF!</v>
      </c>
      <c r="X31" s="84" t="e">
        <f>IF('dopady na SÚ'!#REF!="ANO",1,0)*'dopady na SÚ'!X$3</f>
        <v>#REF!</v>
      </c>
      <c r="Y31" s="84" t="e">
        <f>IF('dopady na SÚ'!#REF!="ANO",1,0)*'dopady na SÚ'!Y$3</f>
        <v>#REF!</v>
      </c>
      <c r="Z31" s="84" t="e">
        <f>IF('dopady na SÚ'!#REF!="ANO",1,0)*'dopady na SÚ'!Z$3</f>
        <v>#REF!</v>
      </c>
      <c r="AA31" s="84" t="e">
        <f>IF('dopady na SÚ'!#REF!="ANO",1,0)*'dopady na SÚ'!AA$3</f>
        <v>#REF!</v>
      </c>
      <c r="AB31" s="84" t="e">
        <f>IF('dopady na SÚ'!#REF!="ANO",1,0)*'dopady na SÚ'!AB$3</f>
        <v>#REF!</v>
      </c>
    </row>
    <row r="32" spans="1:28">
      <c r="A32" s="117" t="e">
        <f>'dopady na SÚ'!#REF!</f>
        <v>#REF!</v>
      </c>
      <c r="B32" s="117" t="e">
        <f>'dopady na SÚ'!#REF!</f>
        <v>#REF!</v>
      </c>
      <c r="C32" s="117" t="e">
        <f t="shared" si="0"/>
        <v>#REF!</v>
      </c>
      <c r="D32" s="84" t="e">
        <f t="shared" si="1"/>
        <v>#REF!</v>
      </c>
      <c r="E32" s="84" t="e">
        <f>IF('dopady na SÚ'!#REF!="ANO",1,0)*'dopady na SÚ'!E$3</f>
        <v>#REF!</v>
      </c>
      <c r="F32" s="84" t="e">
        <f>IF('dopady na SÚ'!#REF!="ANO",1,0)*'dopady na SÚ'!F$3</f>
        <v>#REF!</v>
      </c>
      <c r="G32" s="84" t="e">
        <f>IF('dopady na SÚ'!#REF!="ANO",1,0)*'dopady na SÚ'!G$3</f>
        <v>#REF!</v>
      </c>
      <c r="H32" s="84" t="e">
        <f>IF('dopady na SÚ'!#REF!="ANO",1,0)*'dopady na SÚ'!H$3</f>
        <v>#REF!</v>
      </c>
      <c r="I32" s="84" t="e">
        <f>IF('dopady na SÚ'!#REF!="ANO",1,0)*'dopady na SÚ'!I$3</f>
        <v>#REF!</v>
      </c>
      <c r="J32" s="84" t="e">
        <f>IF('dopady na SÚ'!#REF!="ANO",1,0)*'dopady na SÚ'!J$3</f>
        <v>#REF!</v>
      </c>
      <c r="K32" s="84" t="e">
        <f>IF('dopady na SÚ'!#REF!="ANO",1,0)*'dopady na SÚ'!K$3</f>
        <v>#REF!</v>
      </c>
      <c r="L32" s="84" t="e">
        <f>IF('dopady na SÚ'!#REF!="ANO",1,0)*'dopady na SÚ'!L$3</f>
        <v>#REF!</v>
      </c>
      <c r="M32" s="84" t="e">
        <f>IF('dopady na SÚ'!#REF!="ANO",1,0)*'dopady na SÚ'!M$3</f>
        <v>#REF!</v>
      </c>
      <c r="N32" s="84" t="e">
        <f>IF('dopady na SÚ'!#REF!="ANO",1,0)*'dopady na SÚ'!N$3</f>
        <v>#REF!</v>
      </c>
      <c r="O32" s="84" t="e">
        <f>IF('dopady na SÚ'!#REF!="ANO",1,0)*'dopady na SÚ'!O$3</f>
        <v>#REF!</v>
      </c>
      <c r="P32" s="84" t="e">
        <f>IF('dopady na SÚ'!#REF!="ANO",1,0)*'dopady na SÚ'!P$3</f>
        <v>#REF!</v>
      </c>
      <c r="Q32" s="84" t="e">
        <f>IF('dopady na SÚ'!#REF!="ANO",1,0)*'dopady na SÚ'!Q$3</f>
        <v>#REF!</v>
      </c>
      <c r="R32" s="84" t="e">
        <f>IF('dopady na SÚ'!#REF!="ANO",1,0)*'dopady na SÚ'!R$3</f>
        <v>#REF!</v>
      </c>
      <c r="S32" s="84" t="e">
        <f>IF('dopady na SÚ'!#REF!="ANO",1,0)*'dopady na SÚ'!S$3</f>
        <v>#REF!</v>
      </c>
      <c r="T32" s="84" t="e">
        <f>IF('dopady na SÚ'!#REF!="ANO",1,0)*'dopady na SÚ'!T$3</f>
        <v>#REF!</v>
      </c>
      <c r="U32" s="84" t="e">
        <f>IF('dopady na SÚ'!#REF!="ANO",1,0)*'dopady na SÚ'!U$3</f>
        <v>#REF!</v>
      </c>
      <c r="V32" s="84" t="e">
        <f>IF('dopady na SÚ'!#REF!="ANO",1,0)*'dopady na SÚ'!V$3</f>
        <v>#REF!</v>
      </c>
      <c r="W32" s="84" t="e">
        <f>IF('dopady na SÚ'!#REF!="ANO",1,0)*'dopady na SÚ'!W$3</f>
        <v>#REF!</v>
      </c>
      <c r="X32" s="84" t="e">
        <f>IF('dopady na SÚ'!#REF!="ANO",1,0)*'dopady na SÚ'!X$3</f>
        <v>#REF!</v>
      </c>
      <c r="Y32" s="84" t="e">
        <f>IF('dopady na SÚ'!#REF!="ANO",1,0)*'dopady na SÚ'!Y$3</f>
        <v>#REF!</v>
      </c>
      <c r="Z32" s="84" t="e">
        <f>IF('dopady na SÚ'!#REF!="ANO",1,0)*'dopady na SÚ'!Z$3</f>
        <v>#REF!</v>
      </c>
      <c r="AA32" s="84" t="e">
        <f>IF('dopady na SÚ'!#REF!="ANO",1,0)*'dopady na SÚ'!AA$3</f>
        <v>#REF!</v>
      </c>
      <c r="AB32" s="84" t="e">
        <f>IF('dopady na SÚ'!#REF!="ANO",1,0)*'dopady na SÚ'!AB$3</f>
        <v>#REF!</v>
      </c>
    </row>
    <row r="33" spans="1:28">
      <c r="A33" s="117" t="e">
        <f>'dopady na SÚ'!#REF!</f>
        <v>#REF!</v>
      </c>
      <c r="B33" s="117" t="e">
        <f>'dopady na SÚ'!#REF!</f>
        <v>#REF!</v>
      </c>
      <c r="C33" s="117" t="e">
        <f t="shared" si="0"/>
        <v>#REF!</v>
      </c>
      <c r="D33" s="84" t="e">
        <f t="shared" si="1"/>
        <v>#REF!</v>
      </c>
      <c r="E33" s="84" t="e">
        <f>IF('dopady na SÚ'!#REF!="ANO",1,0)*'dopady na SÚ'!E$3</f>
        <v>#REF!</v>
      </c>
      <c r="F33" s="84" t="e">
        <f>IF('dopady na SÚ'!#REF!="ANO",1,0)*'dopady na SÚ'!F$3</f>
        <v>#REF!</v>
      </c>
      <c r="G33" s="84" t="e">
        <f>IF('dopady na SÚ'!#REF!="ANO",1,0)*'dopady na SÚ'!G$3</f>
        <v>#REF!</v>
      </c>
      <c r="H33" s="84" t="e">
        <f>IF('dopady na SÚ'!#REF!="ANO",1,0)*'dopady na SÚ'!H$3</f>
        <v>#REF!</v>
      </c>
      <c r="I33" s="84" t="e">
        <f>IF('dopady na SÚ'!#REF!="ANO",1,0)*'dopady na SÚ'!I$3</f>
        <v>#REF!</v>
      </c>
      <c r="J33" s="84" t="e">
        <f>IF('dopady na SÚ'!#REF!="ANO",1,0)*'dopady na SÚ'!J$3</f>
        <v>#REF!</v>
      </c>
      <c r="K33" s="84" t="e">
        <f>IF('dopady na SÚ'!#REF!="ANO",1,0)*'dopady na SÚ'!K$3</f>
        <v>#REF!</v>
      </c>
      <c r="L33" s="84" t="e">
        <f>IF('dopady na SÚ'!#REF!="ANO",1,0)*'dopady na SÚ'!L$3</f>
        <v>#REF!</v>
      </c>
      <c r="M33" s="84" t="e">
        <f>IF('dopady na SÚ'!#REF!="ANO",1,0)*'dopady na SÚ'!M$3</f>
        <v>#REF!</v>
      </c>
      <c r="N33" s="84" t="e">
        <f>IF('dopady na SÚ'!#REF!="ANO",1,0)*'dopady na SÚ'!N$3</f>
        <v>#REF!</v>
      </c>
      <c r="O33" s="84" t="e">
        <f>IF('dopady na SÚ'!#REF!="ANO",1,0)*'dopady na SÚ'!O$3</f>
        <v>#REF!</v>
      </c>
      <c r="P33" s="84" t="e">
        <f>IF('dopady na SÚ'!#REF!="ANO",1,0)*'dopady na SÚ'!P$3</f>
        <v>#REF!</v>
      </c>
      <c r="Q33" s="84" t="e">
        <f>IF('dopady na SÚ'!#REF!="ANO",1,0)*'dopady na SÚ'!Q$3</f>
        <v>#REF!</v>
      </c>
      <c r="R33" s="84" t="e">
        <f>IF('dopady na SÚ'!#REF!="ANO",1,0)*'dopady na SÚ'!R$3</f>
        <v>#REF!</v>
      </c>
      <c r="S33" s="84" t="e">
        <f>IF('dopady na SÚ'!#REF!="ANO",1,0)*'dopady na SÚ'!S$3</f>
        <v>#REF!</v>
      </c>
      <c r="T33" s="84" t="e">
        <f>IF('dopady na SÚ'!#REF!="ANO",1,0)*'dopady na SÚ'!T$3</f>
        <v>#REF!</v>
      </c>
      <c r="U33" s="84" t="e">
        <f>IF('dopady na SÚ'!#REF!="ANO",1,0)*'dopady na SÚ'!U$3</f>
        <v>#REF!</v>
      </c>
      <c r="V33" s="84" t="e">
        <f>IF('dopady na SÚ'!#REF!="ANO",1,0)*'dopady na SÚ'!V$3</f>
        <v>#REF!</v>
      </c>
      <c r="W33" s="84" t="e">
        <f>IF('dopady na SÚ'!#REF!="ANO",1,0)*'dopady na SÚ'!W$3</f>
        <v>#REF!</v>
      </c>
      <c r="X33" s="84" t="e">
        <f>IF('dopady na SÚ'!#REF!="ANO",1,0)*'dopady na SÚ'!X$3</f>
        <v>#REF!</v>
      </c>
      <c r="Y33" s="84" t="e">
        <f>IF('dopady na SÚ'!#REF!="ANO",1,0)*'dopady na SÚ'!Y$3</f>
        <v>#REF!</v>
      </c>
      <c r="Z33" s="84" t="e">
        <f>IF('dopady na SÚ'!#REF!="ANO",1,0)*'dopady na SÚ'!Z$3</f>
        <v>#REF!</v>
      </c>
      <c r="AA33" s="84" t="e">
        <f>IF('dopady na SÚ'!#REF!="ANO",1,0)*'dopady na SÚ'!AA$3</f>
        <v>#REF!</v>
      </c>
      <c r="AB33" s="84" t="e">
        <f>IF('dopady na SÚ'!#REF!="ANO",1,0)*'dopady na SÚ'!AB$3</f>
        <v>#REF!</v>
      </c>
    </row>
    <row r="34" spans="1:28">
      <c r="A34" s="117" t="e">
        <f>'dopady na SÚ'!#REF!</f>
        <v>#REF!</v>
      </c>
      <c r="B34" s="117" t="e">
        <f>'dopady na SÚ'!#REF!</f>
        <v>#REF!</v>
      </c>
      <c r="C34" s="117" t="e">
        <f t="shared" si="0"/>
        <v>#REF!</v>
      </c>
      <c r="D34" s="84" t="e">
        <f t="shared" si="1"/>
        <v>#REF!</v>
      </c>
      <c r="E34" s="84" t="e">
        <f>IF('dopady na SÚ'!#REF!="ANO",1,0)*'dopady na SÚ'!E$3</f>
        <v>#REF!</v>
      </c>
      <c r="F34" s="84" t="e">
        <f>IF('dopady na SÚ'!#REF!="ANO",1,0)*'dopady na SÚ'!F$3</f>
        <v>#REF!</v>
      </c>
      <c r="G34" s="84" t="e">
        <f>IF('dopady na SÚ'!#REF!="ANO",1,0)*'dopady na SÚ'!G$3</f>
        <v>#REF!</v>
      </c>
      <c r="H34" s="84" t="e">
        <f>IF('dopady na SÚ'!#REF!="ANO",1,0)*'dopady na SÚ'!H$3</f>
        <v>#REF!</v>
      </c>
      <c r="I34" s="84" t="e">
        <f>IF('dopady na SÚ'!#REF!="ANO",1,0)*'dopady na SÚ'!I$3</f>
        <v>#REF!</v>
      </c>
      <c r="J34" s="84" t="e">
        <f>IF('dopady na SÚ'!#REF!="ANO",1,0)*'dopady na SÚ'!J$3</f>
        <v>#REF!</v>
      </c>
      <c r="K34" s="84" t="e">
        <f>IF('dopady na SÚ'!#REF!="ANO",1,0)*'dopady na SÚ'!K$3</f>
        <v>#REF!</v>
      </c>
      <c r="L34" s="84" t="e">
        <f>IF('dopady na SÚ'!#REF!="ANO",1,0)*'dopady na SÚ'!L$3</f>
        <v>#REF!</v>
      </c>
      <c r="M34" s="84" t="e">
        <f>IF('dopady na SÚ'!#REF!="ANO",1,0)*'dopady na SÚ'!M$3</f>
        <v>#REF!</v>
      </c>
      <c r="N34" s="84" t="e">
        <f>IF('dopady na SÚ'!#REF!="ANO",1,0)*'dopady na SÚ'!N$3</f>
        <v>#REF!</v>
      </c>
      <c r="O34" s="84" t="e">
        <f>IF('dopady na SÚ'!#REF!="ANO",1,0)*'dopady na SÚ'!O$3</f>
        <v>#REF!</v>
      </c>
      <c r="P34" s="84" t="e">
        <f>IF('dopady na SÚ'!#REF!="ANO",1,0)*'dopady na SÚ'!P$3</f>
        <v>#REF!</v>
      </c>
      <c r="Q34" s="84" t="e">
        <f>IF('dopady na SÚ'!#REF!="ANO",1,0)*'dopady na SÚ'!Q$3</f>
        <v>#REF!</v>
      </c>
      <c r="R34" s="84" t="e">
        <f>IF('dopady na SÚ'!#REF!="ANO",1,0)*'dopady na SÚ'!R$3</f>
        <v>#REF!</v>
      </c>
      <c r="S34" s="84" t="e">
        <f>IF('dopady na SÚ'!#REF!="ANO",1,0)*'dopady na SÚ'!S$3</f>
        <v>#REF!</v>
      </c>
      <c r="T34" s="84" t="e">
        <f>IF('dopady na SÚ'!#REF!="ANO",1,0)*'dopady na SÚ'!T$3</f>
        <v>#REF!</v>
      </c>
      <c r="U34" s="84" t="e">
        <f>IF('dopady na SÚ'!#REF!="ANO",1,0)*'dopady na SÚ'!U$3</f>
        <v>#REF!</v>
      </c>
      <c r="V34" s="84" t="e">
        <f>IF('dopady na SÚ'!#REF!="ANO",1,0)*'dopady na SÚ'!V$3</f>
        <v>#REF!</v>
      </c>
      <c r="W34" s="84" t="e">
        <f>IF('dopady na SÚ'!#REF!="ANO",1,0)*'dopady na SÚ'!W$3</f>
        <v>#REF!</v>
      </c>
      <c r="X34" s="84" t="e">
        <f>IF('dopady na SÚ'!#REF!="ANO",1,0)*'dopady na SÚ'!X$3</f>
        <v>#REF!</v>
      </c>
      <c r="Y34" s="84" t="e">
        <f>IF('dopady na SÚ'!#REF!="ANO",1,0)*'dopady na SÚ'!Y$3</f>
        <v>#REF!</v>
      </c>
      <c r="Z34" s="84" t="e">
        <f>IF('dopady na SÚ'!#REF!="ANO",1,0)*'dopady na SÚ'!Z$3</f>
        <v>#REF!</v>
      </c>
      <c r="AA34" s="84" t="e">
        <f>IF('dopady na SÚ'!#REF!="ANO",1,0)*'dopady na SÚ'!AA$3</f>
        <v>#REF!</v>
      </c>
      <c r="AB34" s="84" t="e">
        <f>IF('dopady na SÚ'!#REF!="ANO",1,0)*'dopady na SÚ'!AB$3</f>
        <v>#REF!</v>
      </c>
    </row>
    <row r="35" spans="1:28">
      <c r="A35" s="117" t="e">
        <f>'dopady na SÚ'!#REF!</f>
        <v>#REF!</v>
      </c>
      <c r="B35" s="117" t="e">
        <f>'dopady na SÚ'!#REF!</f>
        <v>#REF!</v>
      </c>
      <c r="C35" s="117" t="e">
        <f t="shared" si="0"/>
        <v>#REF!</v>
      </c>
      <c r="D35" s="84" t="e">
        <f t="shared" si="1"/>
        <v>#REF!</v>
      </c>
      <c r="E35" s="84" t="e">
        <f>IF('dopady na SÚ'!#REF!="ANO",1,0)*'dopady na SÚ'!E$3</f>
        <v>#REF!</v>
      </c>
      <c r="F35" s="84" t="e">
        <f>IF('dopady na SÚ'!#REF!="ANO",1,0)*'dopady na SÚ'!F$3</f>
        <v>#REF!</v>
      </c>
      <c r="G35" s="84" t="e">
        <f>IF('dopady na SÚ'!#REF!="ANO",1,0)*'dopady na SÚ'!G$3</f>
        <v>#REF!</v>
      </c>
      <c r="H35" s="84" t="e">
        <f>IF('dopady na SÚ'!#REF!="ANO",1,0)*'dopady na SÚ'!H$3</f>
        <v>#REF!</v>
      </c>
      <c r="I35" s="84" t="e">
        <f>IF('dopady na SÚ'!#REF!="ANO",1,0)*'dopady na SÚ'!I$3</f>
        <v>#REF!</v>
      </c>
      <c r="J35" s="84" t="e">
        <f>IF('dopady na SÚ'!#REF!="ANO",1,0)*'dopady na SÚ'!J$3</f>
        <v>#REF!</v>
      </c>
      <c r="K35" s="84" t="e">
        <f>IF('dopady na SÚ'!#REF!="ANO",1,0)*'dopady na SÚ'!K$3</f>
        <v>#REF!</v>
      </c>
      <c r="L35" s="84" t="e">
        <f>IF('dopady na SÚ'!#REF!="ANO",1,0)*'dopady na SÚ'!L$3</f>
        <v>#REF!</v>
      </c>
      <c r="M35" s="84" t="e">
        <f>IF('dopady na SÚ'!#REF!="ANO",1,0)*'dopady na SÚ'!M$3</f>
        <v>#REF!</v>
      </c>
      <c r="N35" s="84" t="e">
        <f>IF('dopady na SÚ'!#REF!="ANO",1,0)*'dopady na SÚ'!N$3</f>
        <v>#REF!</v>
      </c>
      <c r="O35" s="84" t="e">
        <f>IF('dopady na SÚ'!#REF!="ANO",1,0)*'dopady na SÚ'!O$3</f>
        <v>#REF!</v>
      </c>
      <c r="P35" s="84" t="e">
        <f>IF('dopady na SÚ'!#REF!="ANO",1,0)*'dopady na SÚ'!P$3</f>
        <v>#REF!</v>
      </c>
      <c r="Q35" s="84" t="e">
        <f>IF('dopady na SÚ'!#REF!="ANO",1,0)*'dopady na SÚ'!Q$3</f>
        <v>#REF!</v>
      </c>
      <c r="R35" s="84" t="e">
        <f>IF('dopady na SÚ'!#REF!="ANO",1,0)*'dopady na SÚ'!R$3</f>
        <v>#REF!</v>
      </c>
      <c r="S35" s="84" t="e">
        <f>IF('dopady na SÚ'!#REF!="ANO",1,0)*'dopady na SÚ'!S$3</f>
        <v>#REF!</v>
      </c>
      <c r="T35" s="84" t="e">
        <f>IF('dopady na SÚ'!#REF!="ANO",1,0)*'dopady na SÚ'!T$3</f>
        <v>#REF!</v>
      </c>
      <c r="U35" s="84" t="e">
        <f>IF('dopady na SÚ'!#REF!="ANO",1,0)*'dopady na SÚ'!U$3</f>
        <v>#REF!</v>
      </c>
      <c r="V35" s="84" t="e">
        <f>IF('dopady na SÚ'!#REF!="ANO",1,0)*'dopady na SÚ'!V$3</f>
        <v>#REF!</v>
      </c>
      <c r="W35" s="84" t="e">
        <f>IF('dopady na SÚ'!#REF!="ANO",1,0)*'dopady na SÚ'!W$3</f>
        <v>#REF!</v>
      </c>
      <c r="X35" s="84" t="e">
        <f>IF('dopady na SÚ'!#REF!="ANO",1,0)*'dopady na SÚ'!X$3</f>
        <v>#REF!</v>
      </c>
      <c r="Y35" s="84" t="e">
        <f>IF('dopady na SÚ'!#REF!="ANO",1,0)*'dopady na SÚ'!Y$3</f>
        <v>#REF!</v>
      </c>
      <c r="Z35" s="84" t="e">
        <f>IF('dopady na SÚ'!#REF!="ANO",1,0)*'dopady na SÚ'!Z$3</f>
        <v>#REF!</v>
      </c>
      <c r="AA35" s="84" t="e">
        <f>IF('dopady na SÚ'!#REF!="ANO",1,0)*'dopady na SÚ'!AA$3</f>
        <v>#REF!</v>
      </c>
      <c r="AB35" s="84" t="e">
        <f>IF('dopady na SÚ'!#REF!="ANO",1,0)*'dopady na SÚ'!AB$3</f>
        <v>#REF!</v>
      </c>
    </row>
    <row r="36" spans="1:28">
      <c r="A36" s="117" t="e">
        <f>'dopady na SÚ'!#REF!</f>
        <v>#REF!</v>
      </c>
      <c r="B36" s="117" t="e">
        <f>'dopady na SÚ'!#REF!</f>
        <v>#REF!</v>
      </c>
      <c r="C36" s="117" t="e">
        <f t="shared" si="0"/>
        <v>#REF!</v>
      </c>
      <c r="D36" s="84" t="e">
        <f t="shared" si="1"/>
        <v>#REF!</v>
      </c>
      <c r="E36" s="84" t="e">
        <f>IF('dopady na SÚ'!#REF!="ANO",1,0)*'dopady na SÚ'!E$3</f>
        <v>#REF!</v>
      </c>
      <c r="F36" s="84" t="e">
        <f>IF('dopady na SÚ'!#REF!="ANO",1,0)*'dopady na SÚ'!F$3</f>
        <v>#REF!</v>
      </c>
      <c r="G36" s="84" t="e">
        <f>IF('dopady na SÚ'!#REF!="ANO",1,0)*'dopady na SÚ'!G$3</f>
        <v>#REF!</v>
      </c>
      <c r="H36" s="84" t="e">
        <f>IF('dopady na SÚ'!#REF!="ANO",1,0)*'dopady na SÚ'!H$3</f>
        <v>#REF!</v>
      </c>
      <c r="I36" s="84" t="e">
        <f>IF('dopady na SÚ'!#REF!="ANO",1,0)*'dopady na SÚ'!I$3</f>
        <v>#REF!</v>
      </c>
      <c r="J36" s="84" t="e">
        <f>IF('dopady na SÚ'!#REF!="ANO",1,0)*'dopady na SÚ'!J$3</f>
        <v>#REF!</v>
      </c>
      <c r="K36" s="84" t="e">
        <f>IF('dopady na SÚ'!#REF!="ANO",1,0)*'dopady na SÚ'!K$3</f>
        <v>#REF!</v>
      </c>
      <c r="L36" s="84" t="e">
        <f>IF('dopady na SÚ'!#REF!="ANO",1,0)*'dopady na SÚ'!L$3</f>
        <v>#REF!</v>
      </c>
      <c r="M36" s="84" t="e">
        <f>IF('dopady na SÚ'!#REF!="ANO",1,0)*'dopady na SÚ'!M$3</f>
        <v>#REF!</v>
      </c>
      <c r="N36" s="84" t="e">
        <f>IF('dopady na SÚ'!#REF!="ANO",1,0)*'dopady na SÚ'!N$3</f>
        <v>#REF!</v>
      </c>
      <c r="O36" s="84" t="e">
        <f>IF('dopady na SÚ'!#REF!="ANO",1,0)*'dopady na SÚ'!O$3</f>
        <v>#REF!</v>
      </c>
      <c r="P36" s="84" t="e">
        <f>IF('dopady na SÚ'!#REF!="ANO",1,0)*'dopady na SÚ'!P$3</f>
        <v>#REF!</v>
      </c>
      <c r="Q36" s="84" t="e">
        <f>IF('dopady na SÚ'!#REF!="ANO",1,0)*'dopady na SÚ'!Q$3</f>
        <v>#REF!</v>
      </c>
      <c r="R36" s="84" t="e">
        <f>IF('dopady na SÚ'!#REF!="ANO",1,0)*'dopady na SÚ'!R$3</f>
        <v>#REF!</v>
      </c>
      <c r="S36" s="84" t="e">
        <f>IF('dopady na SÚ'!#REF!="ANO",1,0)*'dopady na SÚ'!S$3</f>
        <v>#REF!</v>
      </c>
      <c r="T36" s="84" t="e">
        <f>IF('dopady na SÚ'!#REF!="ANO",1,0)*'dopady na SÚ'!T$3</f>
        <v>#REF!</v>
      </c>
      <c r="U36" s="84" t="e">
        <f>IF('dopady na SÚ'!#REF!="ANO",1,0)*'dopady na SÚ'!U$3</f>
        <v>#REF!</v>
      </c>
      <c r="V36" s="84" t="e">
        <f>IF('dopady na SÚ'!#REF!="ANO",1,0)*'dopady na SÚ'!V$3</f>
        <v>#REF!</v>
      </c>
      <c r="W36" s="84" t="e">
        <f>IF('dopady na SÚ'!#REF!="ANO",1,0)*'dopady na SÚ'!W$3</f>
        <v>#REF!</v>
      </c>
      <c r="X36" s="84" t="e">
        <f>IF('dopady na SÚ'!#REF!="ANO",1,0)*'dopady na SÚ'!X$3</f>
        <v>#REF!</v>
      </c>
      <c r="Y36" s="84" t="e">
        <f>IF('dopady na SÚ'!#REF!="ANO",1,0)*'dopady na SÚ'!Y$3</f>
        <v>#REF!</v>
      </c>
      <c r="Z36" s="84" t="e">
        <f>IF('dopady na SÚ'!#REF!="ANO",1,0)*'dopady na SÚ'!Z$3</f>
        <v>#REF!</v>
      </c>
      <c r="AA36" s="84" t="e">
        <f>IF('dopady na SÚ'!#REF!="ANO",1,0)*'dopady na SÚ'!AA$3</f>
        <v>#REF!</v>
      </c>
      <c r="AB36" s="84" t="e">
        <f>IF('dopady na SÚ'!#REF!="ANO",1,0)*'dopady na SÚ'!AB$3</f>
        <v>#REF!</v>
      </c>
    </row>
    <row r="37" spans="1:28">
      <c r="A37" s="117" t="e">
        <f>'dopady na SÚ'!#REF!</f>
        <v>#REF!</v>
      </c>
      <c r="B37" s="117" t="e">
        <f>'dopady na SÚ'!#REF!</f>
        <v>#REF!</v>
      </c>
      <c r="C37" s="117" t="e">
        <f t="shared" si="0"/>
        <v>#REF!</v>
      </c>
      <c r="D37" s="84" t="e">
        <f t="shared" ref="D37:D62" si="2">IF( MAX(E37:U37) + SUM(V37:AB37)&gt;5,5, MAX(E37:U37) + SUM(V37:AB37))</f>
        <v>#REF!</v>
      </c>
      <c r="E37" s="84" t="e">
        <f>IF('dopady na SÚ'!#REF!="ANO",1,0)*'dopady na SÚ'!E$3</f>
        <v>#REF!</v>
      </c>
      <c r="F37" s="84" t="e">
        <f>IF('dopady na SÚ'!#REF!="ANO",1,0)*'dopady na SÚ'!F$3</f>
        <v>#REF!</v>
      </c>
      <c r="G37" s="84" t="e">
        <f>IF('dopady na SÚ'!#REF!="ANO",1,0)*'dopady na SÚ'!G$3</f>
        <v>#REF!</v>
      </c>
      <c r="H37" s="84" t="e">
        <f>IF('dopady na SÚ'!#REF!="ANO",1,0)*'dopady na SÚ'!H$3</f>
        <v>#REF!</v>
      </c>
      <c r="I37" s="84" t="e">
        <f>IF('dopady na SÚ'!#REF!="ANO",1,0)*'dopady na SÚ'!I$3</f>
        <v>#REF!</v>
      </c>
      <c r="J37" s="84" t="e">
        <f>IF('dopady na SÚ'!#REF!="ANO",1,0)*'dopady na SÚ'!J$3</f>
        <v>#REF!</v>
      </c>
      <c r="K37" s="84" t="e">
        <f>IF('dopady na SÚ'!#REF!="ANO",1,0)*'dopady na SÚ'!K$3</f>
        <v>#REF!</v>
      </c>
      <c r="L37" s="84" t="e">
        <f>IF('dopady na SÚ'!#REF!="ANO",1,0)*'dopady na SÚ'!L$3</f>
        <v>#REF!</v>
      </c>
      <c r="M37" s="84" t="e">
        <f>IF('dopady na SÚ'!#REF!="ANO",1,0)*'dopady na SÚ'!M$3</f>
        <v>#REF!</v>
      </c>
      <c r="N37" s="84" t="e">
        <f>IF('dopady na SÚ'!#REF!="ANO",1,0)*'dopady na SÚ'!N$3</f>
        <v>#REF!</v>
      </c>
      <c r="O37" s="84" t="e">
        <f>IF('dopady na SÚ'!#REF!="ANO",1,0)*'dopady na SÚ'!O$3</f>
        <v>#REF!</v>
      </c>
      <c r="P37" s="84" t="e">
        <f>IF('dopady na SÚ'!#REF!="ANO",1,0)*'dopady na SÚ'!P$3</f>
        <v>#REF!</v>
      </c>
      <c r="Q37" s="84" t="e">
        <f>IF('dopady na SÚ'!#REF!="ANO",1,0)*'dopady na SÚ'!Q$3</f>
        <v>#REF!</v>
      </c>
      <c r="R37" s="84" t="e">
        <f>IF('dopady na SÚ'!#REF!="ANO",1,0)*'dopady na SÚ'!R$3</f>
        <v>#REF!</v>
      </c>
      <c r="S37" s="84" t="e">
        <f>IF('dopady na SÚ'!#REF!="ANO",1,0)*'dopady na SÚ'!S$3</f>
        <v>#REF!</v>
      </c>
      <c r="T37" s="84" t="e">
        <f>IF('dopady na SÚ'!#REF!="ANO",1,0)*'dopady na SÚ'!T$3</f>
        <v>#REF!</v>
      </c>
      <c r="U37" s="84" t="e">
        <f>IF('dopady na SÚ'!#REF!="ANO",1,0)*'dopady na SÚ'!U$3</f>
        <v>#REF!</v>
      </c>
      <c r="V37" s="84" t="e">
        <f>IF('dopady na SÚ'!#REF!="ANO",1,0)*'dopady na SÚ'!V$3</f>
        <v>#REF!</v>
      </c>
      <c r="W37" s="84" t="e">
        <f>IF('dopady na SÚ'!#REF!="ANO",1,0)*'dopady na SÚ'!W$3</f>
        <v>#REF!</v>
      </c>
      <c r="X37" s="84" t="e">
        <f>IF('dopady na SÚ'!#REF!="ANO",1,0)*'dopady na SÚ'!X$3</f>
        <v>#REF!</v>
      </c>
      <c r="Y37" s="84" t="e">
        <f>IF('dopady na SÚ'!#REF!="ANO",1,0)*'dopady na SÚ'!Y$3</f>
        <v>#REF!</v>
      </c>
      <c r="Z37" s="84" t="e">
        <f>IF('dopady na SÚ'!#REF!="ANO",1,0)*'dopady na SÚ'!Z$3</f>
        <v>#REF!</v>
      </c>
      <c r="AA37" s="84" t="e">
        <f>IF('dopady na SÚ'!#REF!="ANO",1,0)*'dopady na SÚ'!AA$3</f>
        <v>#REF!</v>
      </c>
      <c r="AB37" s="84" t="e">
        <f>IF('dopady na SÚ'!#REF!="ANO",1,0)*'dopady na SÚ'!AB$3</f>
        <v>#REF!</v>
      </c>
    </row>
    <row r="38" spans="1:28">
      <c r="A38" s="117" t="e">
        <f>'dopady na SÚ'!#REF!</f>
        <v>#REF!</v>
      </c>
      <c r="B38" s="117" t="e">
        <f>'dopady na SÚ'!#REF!</f>
        <v>#REF!</v>
      </c>
      <c r="C38" s="117" t="e">
        <f t="shared" si="0"/>
        <v>#REF!</v>
      </c>
      <c r="D38" s="84" t="e">
        <f t="shared" si="2"/>
        <v>#REF!</v>
      </c>
      <c r="E38" s="84" t="e">
        <f>IF('dopady na SÚ'!#REF!="ANO",1,0)*'dopady na SÚ'!E$3</f>
        <v>#REF!</v>
      </c>
      <c r="F38" s="84" t="e">
        <f>IF('dopady na SÚ'!#REF!="ANO",1,0)*'dopady na SÚ'!F$3</f>
        <v>#REF!</v>
      </c>
      <c r="G38" s="84" t="e">
        <f>IF('dopady na SÚ'!#REF!="ANO",1,0)*'dopady na SÚ'!G$3</f>
        <v>#REF!</v>
      </c>
      <c r="H38" s="84" t="e">
        <f>IF('dopady na SÚ'!#REF!="ANO",1,0)*'dopady na SÚ'!H$3</f>
        <v>#REF!</v>
      </c>
      <c r="I38" s="84" t="e">
        <f>IF('dopady na SÚ'!#REF!="ANO",1,0)*'dopady na SÚ'!I$3</f>
        <v>#REF!</v>
      </c>
      <c r="J38" s="84" t="e">
        <f>IF('dopady na SÚ'!#REF!="ANO",1,0)*'dopady na SÚ'!J$3</f>
        <v>#REF!</v>
      </c>
      <c r="K38" s="84" t="e">
        <f>IF('dopady na SÚ'!#REF!="ANO",1,0)*'dopady na SÚ'!K$3</f>
        <v>#REF!</v>
      </c>
      <c r="L38" s="84" t="e">
        <f>IF('dopady na SÚ'!#REF!="ANO",1,0)*'dopady na SÚ'!L$3</f>
        <v>#REF!</v>
      </c>
      <c r="M38" s="84" t="e">
        <f>IF('dopady na SÚ'!#REF!="ANO",1,0)*'dopady na SÚ'!M$3</f>
        <v>#REF!</v>
      </c>
      <c r="N38" s="84" t="e">
        <f>IF('dopady na SÚ'!#REF!="ANO",1,0)*'dopady na SÚ'!N$3</f>
        <v>#REF!</v>
      </c>
      <c r="O38" s="84" t="e">
        <f>IF('dopady na SÚ'!#REF!="ANO",1,0)*'dopady na SÚ'!O$3</f>
        <v>#REF!</v>
      </c>
      <c r="P38" s="84" t="e">
        <f>IF('dopady na SÚ'!#REF!="ANO",1,0)*'dopady na SÚ'!P$3</f>
        <v>#REF!</v>
      </c>
      <c r="Q38" s="84" t="e">
        <f>IF('dopady na SÚ'!#REF!="ANO",1,0)*'dopady na SÚ'!Q$3</f>
        <v>#REF!</v>
      </c>
      <c r="R38" s="84" t="e">
        <f>IF('dopady na SÚ'!#REF!="ANO",1,0)*'dopady na SÚ'!R$3</f>
        <v>#REF!</v>
      </c>
      <c r="S38" s="84" t="e">
        <f>IF('dopady na SÚ'!#REF!="ANO",1,0)*'dopady na SÚ'!S$3</f>
        <v>#REF!</v>
      </c>
      <c r="T38" s="84" t="e">
        <f>IF('dopady na SÚ'!#REF!="ANO",1,0)*'dopady na SÚ'!T$3</f>
        <v>#REF!</v>
      </c>
      <c r="U38" s="84" t="e">
        <f>IF('dopady na SÚ'!#REF!="ANO",1,0)*'dopady na SÚ'!U$3</f>
        <v>#REF!</v>
      </c>
      <c r="V38" s="84" t="e">
        <f>IF('dopady na SÚ'!#REF!="ANO",1,0)*'dopady na SÚ'!V$3</f>
        <v>#REF!</v>
      </c>
      <c r="W38" s="84" t="e">
        <f>IF('dopady na SÚ'!#REF!="ANO",1,0)*'dopady na SÚ'!W$3</f>
        <v>#REF!</v>
      </c>
      <c r="X38" s="84" t="e">
        <f>IF('dopady na SÚ'!#REF!="ANO",1,0)*'dopady na SÚ'!X$3</f>
        <v>#REF!</v>
      </c>
      <c r="Y38" s="84" t="e">
        <f>IF('dopady na SÚ'!#REF!="ANO",1,0)*'dopady na SÚ'!Y$3</f>
        <v>#REF!</v>
      </c>
      <c r="Z38" s="84" t="e">
        <f>IF('dopady na SÚ'!#REF!="ANO",1,0)*'dopady na SÚ'!Z$3</f>
        <v>#REF!</v>
      </c>
      <c r="AA38" s="84" t="e">
        <f>IF('dopady na SÚ'!#REF!="ANO",1,0)*'dopady na SÚ'!AA$3</f>
        <v>#REF!</v>
      </c>
      <c r="AB38" s="84" t="e">
        <f>IF('dopady na SÚ'!#REF!="ANO",1,0)*'dopady na SÚ'!AB$3</f>
        <v>#REF!</v>
      </c>
    </row>
    <row r="39" spans="1:28">
      <c r="A39" s="117" t="e">
        <f>'dopady na SÚ'!#REF!</f>
        <v>#REF!</v>
      </c>
      <c r="B39" s="117" t="e">
        <f>'dopady na SÚ'!#REF!</f>
        <v>#REF!</v>
      </c>
      <c r="C39" s="117" t="e">
        <f t="shared" si="0"/>
        <v>#REF!</v>
      </c>
      <c r="D39" s="84" t="e">
        <f t="shared" si="2"/>
        <v>#REF!</v>
      </c>
      <c r="E39" s="84" t="e">
        <f>IF('dopady na SÚ'!#REF!="ANO",1,0)*'dopady na SÚ'!E$3</f>
        <v>#REF!</v>
      </c>
      <c r="F39" s="84" t="e">
        <f>IF('dopady na SÚ'!#REF!="ANO",1,0)*'dopady na SÚ'!F$3</f>
        <v>#REF!</v>
      </c>
      <c r="G39" s="84" t="e">
        <f>IF('dopady na SÚ'!#REF!="ANO",1,0)*'dopady na SÚ'!G$3</f>
        <v>#REF!</v>
      </c>
      <c r="H39" s="84" t="e">
        <f>IF('dopady na SÚ'!#REF!="ANO",1,0)*'dopady na SÚ'!H$3</f>
        <v>#REF!</v>
      </c>
      <c r="I39" s="84" t="e">
        <f>IF('dopady na SÚ'!#REF!="ANO",1,0)*'dopady na SÚ'!I$3</f>
        <v>#REF!</v>
      </c>
      <c r="J39" s="84" t="e">
        <f>IF('dopady na SÚ'!#REF!="ANO",1,0)*'dopady na SÚ'!J$3</f>
        <v>#REF!</v>
      </c>
      <c r="K39" s="84" t="e">
        <f>IF('dopady na SÚ'!#REF!="ANO",1,0)*'dopady na SÚ'!K$3</f>
        <v>#REF!</v>
      </c>
      <c r="L39" s="84" t="e">
        <f>IF('dopady na SÚ'!#REF!="ANO",1,0)*'dopady na SÚ'!L$3</f>
        <v>#REF!</v>
      </c>
      <c r="M39" s="84" t="e">
        <f>IF('dopady na SÚ'!#REF!="ANO",1,0)*'dopady na SÚ'!M$3</f>
        <v>#REF!</v>
      </c>
      <c r="N39" s="84" t="e">
        <f>IF('dopady na SÚ'!#REF!="ANO",1,0)*'dopady na SÚ'!N$3</f>
        <v>#REF!</v>
      </c>
      <c r="O39" s="84" t="e">
        <f>IF('dopady na SÚ'!#REF!="ANO",1,0)*'dopady na SÚ'!O$3</f>
        <v>#REF!</v>
      </c>
      <c r="P39" s="84" t="e">
        <f>IF('dopady na SÚ'!#REF!="ANO",1,0)*'dopady na SÚ'!P$3</f>
        <v>#REF!</v>
      </c>
      <c r="Q39" s="84" t="e">
        <f>IF('dopady na SÚ'!#REF!="ANO",1,0)*'dopady na SÚ'!Q$3</f>
        <v>#REF!</v>
      </c>
      <c r="R39" s="84" t="e">
        <f>IF('dopady na SÚ'!#REF!="ANO",1,0)*'dopady na SÚ'!R$3</f>
        <v>#REF!</v>
      </c>
      <c r="S39" s="84" t="e">
        <f>IF('dopady na SÚ'!#REF!="ANO",1,0)*'dopady na SÚ'!S$3</f>
        <v>#REF!</v>
      </c>
      <c r="T39" s="84" t="e">
        <f>IF('dopady na SÚ'!#REF!="ANO",1,0)*'dopady na SÚ'!T$3</f>
        <v>#REF!</v>
      </c>
      <c r="U39" s="84" t="e">
        <f>IF('dopady na SÚ'!#REF!="ANO",1,0)*'dopady na SÚ'!U$3</f>
        <v>#REF!</v>
      </c>
      <c r="V39" s="84" t="e">
        <f>IF('dopady na SÚ'!#REF!="ANO",1,0)*'dopady na SÚ'!V$3</f>
        <v>#REF!</v>
      </c>
      <c r="W39" s="84" t="e">
        <f>IF('dopady na SÚ'!#REF!="ANO",1,0)*'dopady na SÚ'!W$3</f>
        <v>#REF!</v>
      </c>
      <c r="X39" s="84" t="e">
        <f>IF('dopady na SÚ'!#REF!="ANO",1,0)*'dopady na SÚ'!X$3</f>
        <v>#REF!</v>
      </c>
      <c r="Y39" s="84" t="e">
        <f>IF('dopady na SÚ'!#REF!="ANO",1,0)*'dopady na SÚ'!Y$3</f>
        <v>#REF!</v>
      </c>
      <c r="Z39" s="84" t="e">
        <f>IF('dopady na SÚ'!#REF!="ANO",1,0)*'dopady na SÚ'!Z$3</f>
        <v>#REF!</v>
      </c>
      <c r="AA39" s="84" t="e">
        <f>IF('dopady na SÚ'!#REF!="ANO",1,0)*'dopady na SÚ'!AA$3</f>
        <v>#REF!</v>
      </c>
      <c r="AB39" s="84" t="e">
        <f>IF('dopady na SÚ'!#REF!="ANO",1,0)*'dopady na SÚ'!AB$3</f>
        <v>#REF!</v>
      </c>
    </row>
    <row r="40" spans="1:28">
      <c r="A40" s="117" t="e">
        <f>'dopady na SÚ'!#REF!</f>
        <v>#REF!</v>
      </c>
      <c r="B40" s="117" t="e">
        <f>'dopady na SÚ'!#REF!</f>
        <v>#REF!</v>
      </c>
      <c r="C40" s="117" t="e">
        <f t="shared" si="0"/>
        <v>#REF!</v>
      </c>
      <c r="D40" s="84" t="e">
        <f t="shared" si="2"/>
        <v>#REF!</v>
      </c>
      <c r="E40" s="84" t="e">
        <f>IF('dopady na SÚ'!#REF!="ANO",1,0)*'dopady na SÚ'!E$3</f>
        <v>#REF!</v>
      </c>
      <c r="F40" s="84" t="e">
        <f>IF('dopady na SÚ'!#REF!="ANO",1,0)*'dopady na SÚ'!F$3</f>
        <v>#REF!</v>
      </c>
      <c r="G40" s="84" t="e">
        <f>IF('dopady na SÚ'!#REF!="ANO",1,0)*'dopady na SÚ'!G$3</f>
        <v>#REF!</v>
      </c>
      <c r="H40" s="84" t="e">
        <f>IF('dopady na SÚ'!#REF!="ANO",1,0)*'dopady na SÚ'!H$3</f>
        <v>#REF!</v>
      </c>
      <c r="I40" s="84" t="e">
        <f>IF('dopady na SÚ'!#REF!="ANO",1,0)*'dopady na SÚ'!I$3</f>
        <v>#REF!</v>
      </c>
      <c r="J40" s="84" t="e">
        <f>IF('dopady na SÚ'!#REF!="ANO",1,0)*'dopady na SÚ'!J$3</f>
        <v>#REF!</v>
      </c>
      <c r="K40" s="84" t="e">
        <f>IF('dopady na SÚ'!#REF!="ANO",1,0)*'dopady na SÚ'!K$3</f>
        <v>#REF!</v>
      </c>
      <c r="L40" s="84" t="e">
        <f>IF('dopady na SÚ'!#REF!="ANO",1,0)*'dopady na SÚ'!L$3</f>
        <v>#REF!</v>
      </c>
      <c r="M40" s="84" t="e">
        <f>IF('dopady na SÚ'!#REF!="ANO",1,0)*'dopady na SÚ'!M$3</f>
        <v>#REF!</v>
      </c>
      <c r="N40" s="84" t="e">
        <f>IF('dopady na SÚ'!#REF!="ANO",1,0)*'dopady na SÚ'!N$3</f>
        <v>#REF!</v>
      </c>
      <c r="O40" s="84" t="e">
        <f>IF('dopady na SÚ'!#REF!="ANO",1,0)*'dopady na SÚ'!O$3</f>
        <v>#REF!</v>
      </c>
      <c r="P40" s="84" t="e">
        <f>IF('dopady na SÚ'!#REF!="ANO",1,0)*'dopady na SÚ'!P$3</f>
        <v>#REF!</v>
      </c>
      <c r="Q40" s="84" t="e">
        <f>IF('dopady na SÚ'!#REF!="ANO",1,0)*'dopady na SÚ'!Q$3</f>
        <v>#REF!</v>
      </c>
      <c r="R40" s="84" t="e">
        <f>IF('dopady na SÚ'!#REF!="ANO",1,0)*'dopady na SÚ'!R$3</f>
        <v>#REF!</v>
      </c>
      <c r="S40" s="84" t="e">
        <f>IF('dopady na SÚ'!#REF!="ANO",1,0)*'dopady na SÚ'!S$3</f>
        <v>#REF!</v>
      </c>
      <c r="T40" s="84" t="e">
        <f>IF('dopady na SÚ'!#REF!="ANO",1,0)*'dopady na SÚ'!T$3</f>
        <v>#REF!</v>
      </c>
      <c r="U40" s="84" t="e">
        <f>IF('dopady na SÚ'!#REF!="ANO",1,0)*'dopady na SÚ'!U$3</f>
        <v>#REF!</v>
      </c>
      <c r="V40" s="84" t="e">
        <f>IF('dopady na SÚ'!#REF!="ANO",1,0)*'dopady na SÚ'!V$3</f>
        <v>#REF!</v>
      </c>
      <c r="W40" s="84" t="e">
        <f>IF('dopady na SÚ'!#REF!="ANO",1,0)*'dopady na SÚ'!W$3</f>
        <v>#REF!</v>
      </c>
      <c r="X40" s="84" t="e">
        <f>IF('dopady na SÚ'!#REF!="ANO",1,0)*'dopady na SÚ'!X$3</f>
        <v>#REF!</v>
      </c>
      <c r="Y40" s="84" t="e">
        <f>IF('dopady na SÚ'!#REF!="ANO",1,0)*'dopady na SÚ'!Y$3</f>
        <v>#REF!</v>
      </c>
      <c r="Z40" s="84" t="e">
        <f>IF('dopady na SÚ'!#REF!="ANO",1,0)*'dopady na SÚ'!Z$3</f>
        <v>#REF!</v>
      </c>
      <c r="AA40" s="84" t="e">
        <f>IF('dopady na SÚ'!#REF!="ANO",1,0)*'dopady na SÚ'!AA$3</f>
        <v>#REF!</v>
      </c>
      <c r="AB40" s="84" t="e">
        <f>IF('dopady na SÚ'!#REF!="ANO",1,0)*'dopady na SÚ'!AB$3</f>
        <v>#REF!</v>
      </c>
    </row>
    <row r="41" spans="1:28">
      <c r="A41" s="117" t="e">
        <f>'dopady na SÚ'!#REF!</f>
        <v>#REF!</v>
      </c>
      <c r="B41" s="117" t="e">
        <f>'dopady na SÚ'!#REF!</f>
        <v>#REF!</v>
      </c>
      <c r="C41" s="117" t="e">
        <f t="shared" si="0"/>
        <v>#REF!</v>
      </c>
      <c r="D41" s="84" t="e">
        <f t="shared" si="2"/>
        <v>#REF!</v>
      </c>
      <c r="E41" s="84" t="e">
        <f>IF('dopady na SÚ'!#REF!="ANO",1,0)*'dopady na SÚ'!E$3</f>
        <v>#REF!</v>
      </c>
      <c r="F41" s="84" t="e">
        <f>IF('dopady na SÚ'!#REF!="ANO",1,0)*'dopady na SÚ'!F$3</f>
        <v>#REF!</v>
      </c>
      <c r="G41" s="84" t="e">
        <f>IF('dopady na SÚ'!#REF!="ANO",1,0)*'dopady na SÚ'!G$3</f>
        <v>#REF!</v>
      </c>
      <c r="H41" s="84" t="e">
        <f>IF('dopady na SÚ'!#REF!="ANO",1,0)*'dopady na SÚ'!H$3</f>
        <v>#REF!</v>
      </c>
      <c r="I41" s="84" t="e">
        <f>IF('dopady na SÚ'!#REF!="ANO",1,0)*'dopady na SÚ'!I$3</f>
        <v>#REF!</v>
      </c>
      <c r="J41" s="84" t="e">
        <f>IF('dopady na SÚ'!#REF!="ANO",1,0)*'dopady na SÚ'!J$3</f>
        <v>#REF!</v>
      </c>
      <c r="K41" s="84" t="e">
        <f>IF('dopady na SÚ'!#REF!="ANO",1,0)*'dopady na SÚ'!K$3</f>
        <v>#REF!</v>
      </c>
      <c r="L41" s="84" t="e">
        <f>IF('dopady na SÚ'!#REF!="ANO",1,0)*'dopady na SÚ'!L$3</f>
        <v>#REF!</v>
      </c>
      <c r="M41" s="84" t="e">
        <f>IF('dopady na SÚ'!#REF!="ANO",1,0)*'dopady na SÚ'!M$3</f>
        <v>#REF!</v>
      </c>
      <c r="N41" s="84" t="e">
        <f>IF('dopady na SÚ'!#REF!="ANO",1,0)*'dopady na SÚ'!N$3</f>
        <v>#REF!</v>
      </c>
      <c r="O41" s="84" t="e">
        <f>IF('dopady na SÚ'!#REF!="ANO",1,0)*'dopady na SÚ'!O$3</f>
        <v>#REF!</v>
      </c>
      <c r="P41" s="84" t="e">
        <f>IF('dopady na SÚ'!#REF!="ANO",1,0)*'dopady na SÚ'!P$3</f>
        <v>#REF!</v>
      </c>
      <c r="Q41" s="84" t="e">
        <f>IF('dopady na SÚ'!#REF!="ANO",1,0)*'dopady na SÚ'!Q$3</f>
        <v>#REF!</v>
      </c>
      <c r="R41" s="84" t="e">
        <f>IF('dopady na SÚ'!#REF!="ANO",1,0)*'dopady na SÚ'!R$3</f>
        <v>#REF!</v>
      </c>
      <c r="S41" s="84" t="e">
        <f>IF('dopady na SÚ'!#REF!="ANO",1,0)*'dopady na SÚ'!S$3</f>
        <v>#REF!</v>
      </c>
      <c r="T41" s="84" t="e">
        <f>IF('dopady na SÚ'!#REF!="ANO",1,0)*'dopady na SÚ'!T$3</f>
        <v>#REF!</v>
      </c>
      <c r="U41" s="84" t="e">
        <f>IF('dopady na SÚ'!#REF!="ANO",1,0)*'dopady na SÚ'!U$3</f>
        <v>#REF!</v>
      </c>
      <c r="V41" s="84" t="e">
        <f>IF('dopady na SÚ'!#REF!="ANO",1,0)*'dopady na SÚ'!V$3</f>
        <v>#REF!</v>
      </c>
      <c r="W41" s="84" t="e">
        <f>IF('dopady na SÚ'!#REF!="ANO",1,0)*'dopady na SÚ'!W$3</f>
        <v>#REF!</v>
      </c>
      <c r="X41" s="84" t="e">
        <f>IF('dopady na SÚ'!#REF!="ANO",1,0)*'dopady na SÚ'!X$3</f>
        <v>#REF!</v>
      </c>
      <c r="Y41" s="84" t="e">
        <f>IF('dopady na SÚ'!#REF!="ANO",1,0)*'dopady na SÚ'!Y$3</f>
        <v>#REF!</v>
      </c>
      <c r="Z41" s="84" t="e">
        <f>IF('dopady na SÚ'!#REF!="ANO",1,0)*'dopady na SÚ'!Z$3</f>
        <v>#REF!</v>
      </c>
      <c r="AA41" s="84" t="e">
        <f>IF('dopady na SÚ'!#REF!="ANO",1,0)*'dopady na SÚ'!AA$3</f>
        <v>#REF!</v>
      </c>
      <c r="AB41" s="84" t="e">
        <f>IF('dopady na SÚ'!#REF!="ANO",1,0)*'dopady na SÚ'!AB$3</f>
        <v>#REF!</v>
      </c>
    </row>
    <row r="42" spans="1:28">
      <c r="A42" s="117" t="e">
        <f>'dopady na SÚ'!#REF!</f>
        <v>#REF!</v>
      </c>
      <c r="B42" s="117" t="e">
        <f>'dopady na SÚ'!#REF!</f>
        <v>#REF!</v>
      </c>
      <c r="C42" s="117" t="e">
        <f t="shared" si="0"/>
        <v>#REF!</v>
      </c>
      <c r="D42" s="84" t="e">
        <f t="shared" si="2"/>
        <v>#REF!</v>
      </c>
      <c r="E42" s="84" t="e">
        <f>IF('dopady na SÚ'!#REF!="ANO",1,0)*'dopady na SÚ'!E$3</f>
        <v>#REF!</v>
      </c>
      <c r="F42" s="84" t="e">
        <f>IF('dopady na SÚ'!#REF!="ANO",1,0)*'dopady na SÚ'!F$3</f>
        <v>#REF!</v>
      </c>
      <c r="G42" s="84" t="e">
        <f>IF('dopady na SÚ'!#REF!="ANO",1,0)*'dopady na SÚ'!G$3</f>
        <v>#REF!</v>
      </c>
      <c r="H42" s="84" t="e">
        <f>IF('dopady na SÚ'!#REF!="ANO",1,0)*'dopady na SÚ'!H$3</f>
        <v>#REF!</v>
      </c>
      <c r="I42" s="84" t="e">
        <f>IF('dopady na SÚ'!#REF!="ANO",1,0)*'dopady na SÚ'!I$3</f>
        <v>#REF!</v>
      </c>
      <c r="J42" s="84" t="e">
        <f>IF('dopady na SÚ'!#REF!="ANO",1,0)*'dopady na SÚ'!J$3</f>
        <v>#REF!</v>
      </c>
      <c r="K42" s="84" t="e">
        <f>IF('dopady na SÚ'!#REF!="ANO",1,0)*'dopady na SÚ'!K$3</f>
        <v>#REF!</v>
      </c>
      <c r="L42" s="84" t="e">
        <f>IF('dopady na SÚ'!#REF!="ANO",1,0)*'dopady na SÚ'!L$3</f>
        <v>#REF!</v>
      </c>
      <c r="M42" s="84" t="e">
        <f>IF('dopady na SÚ'!#REF!="ANO",1,0)*'dopady na SÚ'!M$3</f>
        <v>#REF!</v>
      </c>
      <c r="N42" s="84" t="e">
        <f>IF('dopady na SÚ'!#REF!="ANO",1,0)*'dopady na SÚ'!N$3</f>
        <v>#REF!</v>
      </c>
      <c r="O42" s="84" t="e">
        <f>IF('dopady na SÚ'!#REF!="ANO",1,0)*'dopady na SÚ'!O$3</f>
        <v>#REF!</v>
      </c>
      <c r="P42" s="84" t="e">
        <f>IF('dopady na SÚ'!#REF!="ANO",1,0)*'dopady na SÚ'!P$3</f>
        <v>#REF!</v>
      </c>
      <c r="Q42" s="84" t="e">
        <f>IF('dopady na SÚ'!#REF!="ANO",1,0)*'dopady na SÚ'!Q$3</f>
        <v>#REF!</v>
      </c>
      <c r="R42" s="84" t="e">
        <f>IF('dopady na SÚ'!#REF!="ANO",1,0)*'dopady na SÚ'!R$3</f>
        <v>#REF!</v>
      </c>
      <c r="S42" s="84" t="e">
        <f>IF('dopady na SÚ'!#REF!="ANO",1,0)*'dopady na SÚ'!S$3</f>
        <v>#REF!</v>
      </c>
      <c r="T42" s="84" t="e">
        <f>IF('dopady na SÚ'!#REF!="ANO",1,0)*'dopady na SÚ'!T$3</f>
        <v>#REF!</v>
      </c>
      <c r="U42" s="84" t="e">
        <f>IF('dopady na SÚ'!#REF!="ANO",1,0)*'dopady na SÚ'!U$3</f>
        <v>#REF!</v>
      </c>
      <c r="V42" s="84" t="e">
        <f>IF('dopady na SÚ'!#REF!="ANO",1,0)*'dopady na SÚ'!V$3</f>
        <v>#REF!</v>
      </c>
      <c r="W42" s="84" t="e">
        <f>IF('dopady na SÚ'!#REF!="ANO",1,0)*'dopady na SÚ'!W$3</f>
        <v>#REF!</v>
      </c>
      <c r="X42" s="84" t="e">
        <f>IF('dopady na SÚ'!#REF!="ANO",1,0)*'dopady na SÚ'!X$3</f>
        <v>#REF!</v>
      </c>
      <c r="Y42" s="84" t="e">
        <f>IF('dopady na SÚ'!#REF!="ANO",1,0)*'dopady na SÚ'!Y$3</f>
        <v>#REF!</v>
      </c>
      <c r="Z42" s="84" t="e">
        <f>IF('dopady na SÚ'!#REF!="ANO",1,0)*'dopady na SÚ'!Z$3</f>
        <v>#REF!</v>
      </c>
      <c r="AA42" s="84" t="e">
        <f>IF('dopady na SÚ'!#REF!="ANO",1,0)*'dopady na SÚ'!AA$3</f>
        <v>#REF!</v>
      </c>
      <c r="AB42" s="84" t="e">
        <f>IF('dopady na SÚ'!#REF!="ANO",1,0)*'dopady na SÚ'!AB$3</f>
        <v>#REF!</v>
      </c>
    </row>
    <row r="43" spans="1:28">
      <c r="A43" s="117" t="e">
        <f>'dopady na SÚ'!#REF!</f>
        <v>#REF!</v>
      </c>
      <c r="B43" s="117" t="e">
        <f>'dopady na SÚ'!#REF!</f>
        <v>#REF!</v>
      </c>
      <c r="C43" s="117" t="e">
        <f t="shared" si="0"/>
        <v>#REF!</v>
      </c>
      <c r="D43" s="84" t="e">
        <f t="shared" si="2"/>
        <v>#REF!</v>
      </c>
      <c r="E43" s="84" t="e">
        <f>IF('dopady na SÚ'!#REF!="ANO",1,0)*'dopady na SÚ'!E$3</f>
        <v>#REF!</v>
      </c>
      <c r="F43" s="84" t="e">
        <f>IF('dopady na SÚ'!#REF!="ANO",1,0)*'dopady na SÚ'!F$3</f>
        <v>#REF!</v>
      </c>
      <c r="G43" s="84" t="e">
        <f>IF('dopady na SÚ'!#REF!="ANO",1,0)*'dopady na SÚ'!G$3</f>
        <v>#REF!</v>
      </c>
      <c r="H43" s="84" t="e">
        <f>IF('dopady na SÚ'!#REF!="ANO",1,0)*'dopady na SÚ'!H$3</f>
        <v>#REF!</v>
      </c>
      <c r="I43" s="84" t="e">
        <f>IF('dopady na SÚ'!#REF!="ANO",1,0)*'dopady na SÚ'!I$3</f>
        <v>#REF!</v>
      </c>
      <c r="J43" s="84" t="e">
        <f>IF('dopady na SÚ'!#REF!="ANO",1,0)*'dopady na SÚ'!J$3</f>
        <v>#REF!</v>
      </c>
      <c r="K43" s="84" t="e">
        <f>IF('dopady na SÚ'!#REF!="ANO",1,0)*'dopady na SÚ'!K$3</f>
        <v>#REF!</v>
      </c>
      <c r="L43" s="84" t="e">
        <f>IF('dopady na SÚ'!#REF!="ANO",1,0)*'dopady na SÚ'!L$3</f>
        <v>#REF!</v>
      </c>
      <c r="M43" s="84" t="e">
        <f>IF('dopady na SÚ'!#REF!="ANO",1,0)*'dopady na SÚ'!M$3</f>
        <v>#REF!</v>
      </c>
      <c r="N43" s="84" t="e">
        <f>IF('dopady na SÚ'!#REF!="ANO",1,0)*'dopady na SÚ'!N$3</f>
        <v>#REF!</v>
      </c>
      <c r="O43" s="84" t="e">
        <f>IF('dopady na SÚ'!#REF!="ANO",1,0)*'dopady na SÚ'!O$3</f>
        <v>#REF!</v>
      </c>
      <c r="P43" s="84" t="e">
        <f>IF('dopady na SÚ'!#REF!="ANO",1,0)*'dopady na SÚ'!P$3</f>
        <v>#REF!</v>
      </c>
      <c r="Q43" s="84" t="e">
        <f>IF('dopady na SÚ'!#REF!="ANO",1,0)*'dopady na SÚ'!Q$3</f>
        <v>#REF!</v>
      </c>
      <c r="R43" s="84" t="e">
        <f>IF('dopady na SÚ'!#REF!="ANO",1,0)*'dopady na SÚ'!R$3</f>
        <v>#REF!</v>
      </c>
      <c r="S43" s="84" t="e">
        <f>IF('dopady na SÚ'!#REF!="ANO",1,0)*'dopady na SÚ'!S$3</f>
        <v>#REF!</v>
      </c>
      <c r="T43" s="84" t="e">
        <f>IF('dopady na SÚ'!#REF!="ANO",1,0)*'dopady na SÚ'!T$3</f>
        <v>#REF!</v>
      </c>
      <c r="U43" s="84" t="e">
        <f>IF('dopady na SÚ'!#REF!="ANO",1,0)*'dopady na SÚ'!U$3</f>
        <v>#REF!</v>
      </c>
      <c r="V43" s="84" t="e">
        <f>IF('dopady na SÚ'!#REF!="ANO",1,0)*'dopady na SÚ'!V$3</f>
        <v>#REF!</v>
      </c>
      <c r="W43" s="84" t="e">
        <f>IF('dopady na SÚ'!#REF!="ANO",1,0)*'dopady na SÚ'!W$3</f>
        <v>#REF!</v>
      </c>
      <c r="X43" s="84" t="e">
        <f>IF('dopady na SÚ'!#REF!="ANO",1,0)*'dopady na SÚ'!X$3</f>
        <v>#REF!</v>
      </c>
      <c r="Y43" s="84" t="e">
        <f>IF('dopady na SÚ'!#REF!="ANO",1,0)*'dopady na SÚ'!Y$3</f>
        <v>#REF!</v>
      </c>
      <c r="Z43" s="84" t="e">
        <f>IF('dopady na SÚ'!#REF!="ANO",1,0)*'dopady na SÚ'!Z$3</f>
        <v>#REF!</v>
      </c>
      <c r="AA43" s="84" t="e">
        <f>IF('dopady na SÚ'!#REF!="ANO",1,0)*'dopady na SÚ'!AA$3</f>
        <v>#REF!</v>
      </c>
      <c r="AB43" s="84" t="e">
        <f>IF('dopady na SÚ'!#REF!="ANO",1,0)*'dopady na SÚ'!AB$3</f>
        <v>#REF!</v>
      </c>
    </row>
    <row r="44" spans="1:28">
      <c r="A44" s="117" t="e">
        <f>'dopady na SÚ'!#REF!</f>
        <v>#REF!</v>
      </c>
      <c r="B44" s="117" t="e">
        <f>'dopady na SÚ'!#REF!</f>
        <v>#REF!</v>
      </c>
      <c r="C44" s="117" t="e">
        <f t="shared" si="0"/>
        <v>#REF!</v>
      </c>
      <c r="D44" s="84" t="e">
        <f t="shared" si="2"/>
        <v>#REF!</v>
      </c>
      <c r="E44" s="84" t="e">
        <f>IF('dopady na SÚ'!#REF!="ANO",1,0)*'dopady na SÚ'!E$3</f>
        <v>#REF!</v>
      </c>
      <c r="F44" s="84" t="e">
        <f>IF('dopady na SÚ'!#REF!="ANO",1,0)*'dopady na SÚ'!F$3</f>
        <v>#REF!</v>
      </c>
      <c r="G44" s="84" t="e">
        <f>IF('dopady na SÚ'!#REF!="ANO",1,0)*'dopady na SÚ'!G$3</f>
        <v>#REF!</v>
      </c>
      <c r="H44" s="84" t="e">
        <f>IF('dopady na SÚ'!#REF!="ANO",1,0)*'dopady na SÚ'!H$3</f>
        <v>#REF!</v>
      </c>
      <c r="I44" s="84" t="e">
        <f>IF('dopady na SÚ'!#REF!="ANO",1,0)*'dopady na SÚ'!I$3</f>
        <v>#REF!</v>
      </c>
      <c r="J44" s="84" t="e">
        <f>IF('dopady na SÚ'!#REF!="ANO",1,0)*'dopady na SÚ'!J$3</f>
        <v>#REF!</v>
      </c>
      <c r="K44" s="84" t="e">
        <f>IF('dopady na SÚ'!#REF!="ANO",1,0)*'dopady na SÚ'!K$3</f>
        <v>#REF!</v>
      </c>
      <c r="L44" s="84" t="e">
        <f>IF('dopady na SÚ'!#REF!="ANO",1,0)*'dopady na SÚ'!L$3</f>
        <v>#REF!</v>
      </c>
      <c r="M44" s="84" t="e">
        <f>IF('dopady na SÚ'!#REF!="ANO",1,0)*'dopady na SÚ'!M$3</f>
        <v>#REF!</v>
      </c>
      <c r="N44" s="84" t="e">
        <f>IF('dopady na SÚ'!#REF!="ANO",1,0)*'dopady na SÚ'!N$3</f>
        <v>#REF!</v>
      </c>
      <c r="O44" s="84" t="e">
        <f>IF('dopady na SÚ'!#REF!="ANO",1,0)*'dopady na SÚ'!O$3</f>
        <v>#REF!</v>
      </c>
      <c r="P44" s="84" t="e">
        <f>IF('dopady na SÚ'!#REF!="ANO",1,0)*'dopady na SÚ'!P$3</f>
        <v>#REF!</v>
      </c>
      <c r="Q44" s="84" t="e">
        <f>IF('dopady na SÚ'!#REF!="ANO",1,0)*'dopady na SÚ'!Q$3</f>
        <v>#REF!</v>
      </c>
      <c r="R44" s="84" t="e">
        <f>IF('dopady na SÚ'!#REF!="ANO",1,0)*'dopady na SÚ'!R$3</f>
        <v>#REF!</v>
      </c>
      <c r="S44" s="84" t="e">
        <f>IF('dopady na SÚ'!#REF!="ANO",1,0)*'dopady na SÚ'!S$3</f>
        <v>#REF!</v>
      </c>
      <c r="T44" s="84" t="e">
        <f>IF('dopady na SÚ'!#REF!="ANO",1,0)*'dopady na SÚ'!T$3</f>
        <v>#REF!</v>
      </c>
      <c r="U44" s="84" t="e">
        <f>IF('dopady na SÚ'!#REF!="ANO",1,0)*'dopady na SÚ'!U$3</f>
        <v>#REF!</v>
      </c>
      <c r="V44" s="84" t="e">
        <f>IF('dopady na SÚ'!#REF!="ANO",1,0)*'dopady na SÚ'!V$3</f>
        <v>#REF!</v>
      </c>
      <c r="W44" s="84" t="e">
        <f>IF('dopady na SÚ'!#REF!="ANO",1,0)*'dopady na SÚ'!W$3</f>
        <v>#REF!</v>
      </c>
      <c r="X44" s="84" t="e">
        <f>IF('dopady na SÚ'!#REF!="ANO",1,0)*'dopady na SÚ'!X$3</f>
        <v>#REF!</v>
      </c>
      <c r="Y44" s="84" t="e">
        <f>IF('dopady na SÚ'!#REF!="ANO",1,0)*'dopady na SÚ'!Y$3</f>
        <v>#REF!</v>
      </c>
      <c r="Z44" s="84" t="e">
        <f>IF('dopady na SÚ'!#REF!="ANO",1,0)*'dopady na SÚ'!Z$3</f>
        <v>#REF!</v>
      </c>
      <c r="AA44" s="84" t="e">
        <f>IF('dopady na SÚ'!#REF!="ANO",1,0)*'dopady na SÚ'!AA$3</f>
        <v>#REF!</v>
      </c>
      <c r="AB44" s="84" t="e">
        <f>IF('dopady na SÚ'!#REF!="ANO",1,0)*'dopady na SÚ'!AB$3</f>
        <v>#REF!</v>
      </c>
    </row>
    <row r="45" spans="1:28">
      <c r="A45" s="117" t="e">
        <f>'dopady na SÚ'!#REF!</f>
        <v>#REF!</v>
      </c>
      <c r="B45" s="117" t="e">
        <f>'dopady na SÚ'!#REF!</f>
        <v>#REF!</v>
      </c>
      <c r="C45" s="117" t="e">
        <f t="shared" si="0"/>
        <v>#REF!</v>
      </c>
      <c r="D45" s="84" t="e">
        <f t="shared" si="2"/>
        <v>#REF!</v>
      </c>
      <c r="E45" s="84" t="e">
        <f>IF('dopady na SÚ'!#REF!="ANO",1,0)*'dopady na SÚ'!E$3</f>
        <v>#REF!</v>
      </c>
      <c r="F45" s="84" t="e">
        <f>IF('dopady na SÚ'!#REF!="ANO",1,0)*'dopady na SÚ'!F$3</f>
        <v>#REF!</v>
      </c>
      <c r="G45" s="84" t="e">
        <f>IF('dopady na SÚ'!#REF!="ANO",1,0)*'dopady na SÚ'!G$3</f>
        <v>#REF!</v>
      </c>
      <c r="H45" s="84" t="e">
        <f>IF('dopady na SÚ'!#REF!="ANO",1,0)*'dopady na SÚ'!H$3</f>
        <v>#REF!</v>
      </c>
      <c r="I45" s="84" t="e">
        <f>IF('dopady na SÚ'!#REF!="ANO",1,0)*'dopady na SÚ'!I$3</f>
        <v>#REF!</v>
      </c>
      <c r="J45" s="84" t="e">
        <f>IF('dopady na SÚ'!#REF!="ANO",1,0)*'dopady na SÚ'!J$3</f>
        <v>#REF!</v>
      </c>
      <c r="K45" s="84" t="e">
        <f>IF('dopady na SÚ'!#REF!="ANO",1,0)*'dopady na SÚ'!K$3</f>
        <v>#REF!</v>
      </c>
      <c r="L45" s="84" t="e">
        <f>IF('dopady na SÚ'!#REF!="ANO",1,0)*'dopady na SÚ'!L$3</f>
        <v>#REF!</v>
      </c>
      <c r="M45" s="84" t="e">
        <f>IF('dopady na SÚ'!#REF!="ANO",1,0)*'dopady na SÚ'!M$3</f>
        <v>#REF!</v>
      </c>
      <c r="N45" s="84" t="e">
        <f>IF('dopady na SÚ'!#REF!="ANO",1,0)*'dopady na SÚ'!N$3</f>
        <v>#REF!</v>
      </c>
      <c r="O45" s="84" t="e">
        <f>IF('dopady na SÚ'!#REF!="ANO",1,0)*'dopady na SÚ'!O$3</f>
        <v>#REF!</v>
      </c>
      <c r="P45" s="84" t="e">
        <f>IF('dopady na SÚ'!#REF!="ANO",1,0)*'dopady na SÚ'!P$3</f>
        <v>#REF!</v>
      </c>
      <c r="Q45" s="84" t="e">
        <f>IF('dopady na SÚ'!#REF!="ANO",1,0)*'dopady na SÚ'!Q$3</f>
        <v>#REF!</v>
      </c>
      <c r="R45" s="84" t="e">
        <f>IF('dopady na SÚ'!#REF!="ANO",1,0)*'dopady na SÚ'!R$3</f>
        <v>#REF!</v>
      </c>
      <c r="S45" s="84" t="e">
        <f>IF('dopady na SÚ'!#REF!="ANO",1,0)*'dopady na SÚ'!S$3</f>
        <v>#REF!</v>
      </c>
      <c r="T45" s="84" t="e">
        <f>IF('dopady na SÚ'!#REF!="ANO",1,0)*'dopady na SÚ'!T$3</f>
        <v>#REF!</v>
      </c>
      <c r="U45" s="84" t="e">
        <f>IF('dopady na SÚ'!#REF!="ANO",1,0)*'dopady na SÚ'!U$3</f>
        <v>#REF!</v>
      </c>
      <c r="V45" s="84" t="e">
        <f>IF('dopady na SÚ'!#REF!="ANO",1,0)*'dopady na SÚ'!V$3</f>
        <v>#REF!</v>
      </c>
      <c r="W45" s="84" t="e">
        <f>IF('dopady na SÚ'!#REF!="ANO",1,0)*'dopady na SÚ'!W$3</f>
        <v>#REF!</v>
      </c>
      <c r="X45" s="84" t="e">
        <f>IF('dopady na SÚ'!#REF!="ANO",1,0)*'dopady na SÚ'!X$3</f>
        <v>#REF!</v>
      </c>
      <c r="Y45" s="84" t="e">
        <f>IF('dopady na SÚ'!#REF!="ANO",1,0)*'dopady na SÚ'!Y$3</f>
        <v>#REF!</v>
      </c>
      <c r="Z45" s="84" t="e">
        <f>IF('dopady na SÚ'!#REF!="ANO",1,0)*'dopady na SÚ'!Z$3</f>
        <v>#REF!</v>
      </c>
      <c r="AA45" s="84" t="e">
        <f>IF('dopady na SÚ'!#REF!="ANO",1,0)*'dopady na SÚ'!AA$3</f>
        <v>#REF!</v>
      </c>
      <c r="AB45" s="84" t="e">
        <f>IF('dopady na SÚ'!#REF!="ANO",1,0)*'dopady na SÚ'!AB$3</f>
        <v>#REF!</v>
      </c>
    </row>
    <row r="46" spans="1:28">
      <c r="A46" s="117" t="e">
        <f>'dopady na SÚ'!#REF!</f>
        <v>#REF!</v>
      </c>
      <c r="B46" s="117" t="e">
        <f>'dopady na SÚ'!#REF!</f>
        <v>#REF!</v>
      </c>
      <c r="C46" s="117" t="e">
        <f t="shared" si="0"/>
        <v>#REF!</v>
      </c>
      <c r="D46" s="84" t="e">
        <f t="shared" si="2"/>
        <v>#REF!</v>
      </c>
      <c r="E46" s="84" t="e">
        <f>IF('dopady na SÚ'!#REF!="ANO",1,0)*'dopady na SÚ'!E$3</f>
        <v>#REF!</v>
      </c>
      <c r="F46" s="84" t="e">
        <f>IF('dopady na SÚ'!#REF!="ANO",1,0)*'dopady na SÚ'!F$3</f>
        <v>#REF!</v>
      </c>
      <c r="G46" s="84" t="e">
        <f>IF('dopady na SÚ'!#REF!="ANO",1,0)*'dopady na SÚ'!G$3</f>
        <v>#REF!</v>
      </c>
      <c r="H46" s="84" t="e">
        <f>IF('dopady na SÚ'!#REF!="ANO",1,0)*'dopady na SÚ'!H$3</f>
        <v>#REF!</v>
      </c>
      <c r="I46" s="84" t="e">
        <f>IF('dopady na SÚ'!#REF!="ANO",1,0)*'dopady na SÚ'!I$3</f>
        <v>#REF!</v>
      </c>
      <c r="J46" s="84" t="e">
        <f>IF('dopady na SÚ'!#REF!="ANO",1,0)*'dopady na SÚ'!J$3</f>
        <v>#REF!</v>
      </c>
      <c r="K46" s="84" t="e">
        <f>IF('dopady na SÚ'!#REF!="ANO",1,0)*'dopady na SÚ'!K$3</f>
        <v>#REF!</v>
      </c>
      <c r="L46" s="84" t="e">
        <f>IF('dopady na SÚ'!#REF!="ANO",1,0)*'dopady na SÚ'!L$3</f>
        <v>#REF!</v>
      </c>
      <c r="M46" s="84" t="e">
        <f>IF('dopady na SÚ'!#REF!="ANO",1,0)*'dopady na SÚ'!M$3</f>
        <v>#REF!</v>
      </c>
      <c r="N46" s="84" t="e">
        <f>IF('dopady na SÚ'!#REF!="ANO",1,0)*'dopady na SÚ'!N$3</f>
        <v>#REF!</v>
      </c>
      <c r="O46" s="84" t="e">
        <f>IF('dopady na SÚ'!#REF!="ANO",1,0)*'dopady na SÚ'!O$3</f>
        <v>#REF!</v>
      </c>
      <c r="P46" s="84" t="e">
        <f>IF('dopady na SÚ'!#REF!="ANO",1,0)*'dopady na SÚ'!P$3</f>
        <v>#REF!</v>
      </c>
      <c r="Q46" s="84" t="e">
        <f>IF('dopady na SÚ'!#REF!="ANO",1,0)*'dopady na SÚ'!Q$3</f>
        <v>#REF!</v>
      </c>
      <c r="R46" s="84" t="e">
        <f>IF('dopady na SÚ'!#REF!="ANO",1,0)*'dopady na SÚ'!R$3</f>
        <v>#REF!</v>
      </c>
      <c r="S46" s="84" t="e">
        <f>IF('dopady na SÚ'!#REF!="ANO",1,0)*'dopady na SÚ'!S$3</f>
        <v>#REF!</v>
      </c>
      <c r="T46" s="84" t="e">
        <f>IF('dopady na SÚ'!#REF!="ANO",1,0)*'dopady na SÚ'!T$3</f>
        <v>#REF!</v>
      </c>
      <c r="U46" s="84" t="e">
        <f>IF('dopady na SÚ'!#REF!="ANO",1,0)*'dopady na SÚ'!U$3</f>
        <v>#REF!</v>
      </c>
      <c r="V46" s="84" t="e">
        <f>IF('dopady na SÚ'!#REF!="ANO",1,0)*'dopady na SÚ'!V$3</f>
        <v>#REF!</v>
      </c>
      <c r="W46" s="84" t="e">
        <f>IF('dopady na SÚ'!#REF!="ANO",1,0)*'dopady na SÚ'!W$3</f>
        <v>#REF!</v>
      </c>
      <c r="X46" s="84" t="e">
        <f>IF('dopady na SÚ'!#REF!="ANO",1,0)*'dopady na SÚ'!X$3</f>
        <v>#REF!</v>
      </c>
      <c r="Y46" s="84" t="e">
        <f>IF('dopady na SÚ'!#REF!="ANO",1,0)*'dopady na SÚ'!Y$3</f>
        <v>#REF!</v>
      </c>
      <c r="Z46" s="84" t="e">
        <f>IF('dopady na SÚ'!#REF!="ANO",1,0)*'dopady na SÚ'!Z$3</f>
        <v>#REF!</v>
      </c>
      <c r="AA46" s="84" t="e">
        <f>IF('dopady na SÚ'!#REF!="ANO",1,0)*'dopady na SÚ'!AA$3</f>
        <v>#REF!</v>
      </c>
      <c r="AB46" s="84" t="e">
        <f>IF('dopady na SÚ'!#REF!="ANO",1,0)*'dopady na SÚ'!AB$3</f>
        <v>#REF!</v>
      </c>
    </row>
    <row r="47" spans="1:28">
      <c r="A47" s="117" t="e">
        <f>'dopady na SÚ'!#REF!</f>
        <v>#REF!</v>
      </c>
      <c r="B47" s="117" t="e">
        <f>'dopady na SÚ'!#REF!</f>
        <v>#REF!</v>
      </c>
      <c r="C47" s="117" t="e">
        <f t="shared" si="0"/>
        <v>#REF!</v>
      </c>
      <c r="D47" s="84" t="e">
        <f t="shared" si="2"/>
        <v>#REF!</v>
      </c>
      <c r="E47" s="84" t="e">
        <f>IF('dopady na SÚ'!#REF!="ANO",1,0)*'dopady na SÚ'!E$3</f>
        <v>#REF!</v>
      </c>
      <c r="F47" s="84" t="e">
        <f>IF('dopady na SÚ'!#REF!="ANO",1,0)*'dopady na SÚ'!F$3</f>
        <v>#REF!</v>
      </c>
      <c r="G47" s="84" t="e">
        <f>IF('dopady na SÚ'!#REF!="ANO",1,0)*'dopady na SÚ'!G$3</f>
        <v>#REF!</v>
      </c>
      <c r="H47" s="84" t="e">
        <f>IF('dopady na SÚ'!#REF!="ANO",1,0)*'dopady na SÚ'!H$3</f>
        <v>#REF!</v>
      </c>
      <c r="I47" s="84" t="e">
        <f>IF('dopady na SÚ'!#REF!="ANO",1,0)*'dopady na SÚ'!I$3</f>
        <v>#REF!</v>
      </c>
      <c r="J47" s="84" t="e">
        <f>IF('dopady na SÚ'!#REF!="ANO",1,0)*'dopady na SÚ'!J$3</f>
        <v>#REF!</v>
      </c>
      <c r="K47" s="84" t="e">
        <f>IF('dopady na SÚ'!#REF!="ANO",1,0)*'dopady na SÚ'!K$3</f>
        <v>#REF!</v>
      </c>
      <c r="L47" s="84" t="e">
        <f>IF('dopady na SÚ'!#REF!="ANO",1,0)*'dopady na SÚ'!L$3</f>
        <v>#REF!</v>
      </c>
      <c r="M47" s="84" t="e">
        <f>IF('dopady na SÚ'!#REF!="ANO",1,0)*'dopady na SÚ'!M$3</f>
        <v>#REF!</v>
      </c>
      <c r="N47" s="84" t="e">
        <f>IF('dopady na SÚ'!#REF!="ANO",1,0)*'dopady na SÚ'!N$3</f>
        <v>#REF!</v>
      </c>
      <c r="O47" s="84" t="e">
        <f>IF('dopady na SÚ'!#REF!="ANO",1,0)*'dopady na SÚ'!O$3</f>
        <v>#REF!</v>
      </c>
      <c r="P47" s="84" t="e">
        <f>IF('dopady na SÚ'!#REF!="ANO",1,0)*'dopady na SÚ'!P$3</f>
        <v>#REF!</v>
      </c>
      <c r="Q47" s="84" t="e">
        <f>IF('dopady na SÚ'!#REF!="ANO",1,0)*'dopady na SÚ'!Q$3</f>
        <v>#REF!</v>
      </c>
      <c r="R47" s="84" t="e">
        <f>IF('dopady na SÚ'!#REF!="ANO",1,0)*'dopady na SÚ'!R$3</f>
        <v>#REF!</v>
      </c>
      <c r="S47" s="84" t="e">
        <f>IF('dopady na SÚ'!#REF!="ANO",1,0)*'dopady na SÚ'!S$3</f>
        <v>#REF!</v>
      </c>
      <c r="T47" s="84" t="e">
        <f>IF('dopady na SÚ'!#REF!="ANO",1,0)*'dopady na SÚ'!T$3</f>
        <v>#REF!</v>
      </c>
      <c r="U47" s="84" t="e">
        <f>IF('dopady na SÚ'!#REF!="ANO",1,0)*'dopady na SÚ'!U$3</f>
        <v>#REF!</v>
      </c>
      <c r="V47" s="84" t="e">
        <f>IF('dopady na SÚ'!#REF!="ANO",1,0)*'dopady na SÚ'!V$3</f>
        <v>#REF!</v>
      </c>
      <c r="W47" s="84" t="e">
        <f>IF('dopady na SÚ'!#REF!="ANO",1,0)*'dopady na SÚ'!W$3</f>
        <v>#REF!</v>
      </c>
      <c r="X47" s="84" t="e">
        <f>IF('dopady na SÚ'!#REF!="ANO",1,0)*'dopady na SÚ'!X$3</f>
        <v>#REF!</v>
      </c>
      <c r="Y47" s="84" t="e">
        <f>IF('dopady na SÚ'!#REF!="ANO",1,0)*'dopady na SÚ'!Y$3</f>
        <v>#REF!</v>
      </c>
      <c r="Z47" s="84" t="e">
        <f>IF('dopady na SÚ'!#REF!="ANO",1,0)*'dopady na SÚ'!Z$3</f>
        <v>#REF!</v>
      </c>
      <c r="AA47" s="84" t="e">
        <f>IF('dopady na SÚ'!#REF!="ANO",1,0)*'dopady na SÚ'!AA$3</f>
        <v>#REF!</v>
      </c>
      <c r="AB47" s="84" t="e">
        <f>IF('dopady na SÚ'!#REF!="ANO",1,0)*'dopady na SÚ'!AB$3</f>
        <v>#REF!</v>
      </c>
    </row>
    <row r="48" spans="1:28">
      <c r="A48" s="117" t="e">
        <f>'dopady na SÚ'!#REF!</f>
        <v>#REF!</v>
      </c>
      <c r="B48" s="117" t="e">
        <f>'dopady na SÚ'!#REF!</f>
        <v>#REF!</v>
      </c>
      <c r="C48" s="117" t="e">
        <f t="shared" si="0"/>
        <v>#REF!</v>
      </c>
      <c r="D48" s="84" t="e">
        <f t="shared" si="2"/>
        <v>#REF!</v>
      </c>
      <c r="E48" s="84" t="e">
        <f>IF('dopady na SÚ'!#REF!="ANO",1,0)*'dopady na SÚ'!E$3</f>
        <v>#REF!</v>
      </c>
      <c r="F48" s="84" t="e">
        <f>IF('dopady na SÚ'!#REF!="ANO",1,0)*'dopady na SÚ'!F$3</f>
        <v>#REF!</v>
      </c>
      <c r="G48" s="84" t="e">
        <f>IF('dopady na SÚ'!#REF!="ANO",1,0)*'dopady na SÚ'!G$3</f>
        <v>#REF!</v>
      </c>
      <c r="H48" s="84" t="e">
        <f>IF('dopady na SÚ'!#REF!="ANO",1,0)*'dopady na SÚ'!H$3</f>
        <v>#REF!</v>
      </c>
      <c r="I48" s="84" t="e">
        <f>IF('dopady na SÚ'!#REF!="ANO",1,0)*'dopady na SÚ'!I$3</f>
        <v>#REF!</v>
      </c>
      <c r="J48" s="84" t="e">
        <f>IF('dopady na SÚ'!#REF!="ANO",1,0)*'dopady na SÚ'!J$3</f>
        <v>#REF!</v>
      </c>
      <c r="K48" s="84" t="e">
        <f>IF('dopady na SÚ'!#REF!="ANO",1,0)*'dopady na SÚ'!K$3</f>
        <v>#REF!</v>
      </c>
      <c r="L48" s="84" t="e">
        <f>IF('dopady na SÚ'!#REF!="ANO",1,0)*'dopady na SÚ'!L$3</f>
        <v>#REF!</v>
      </c>
      <c r="M48" s="84" t="e">
        <f>IF('dopady na SÚ'!#REF!="ANO",1,0)*'dopady na SÚ'!M$3</f>
        <v>#REF!</v>
      </c>
      <c r="N48" s="84" t="e">
        <f>IF('dopady na SÚ'!#REF!="ANO",1,0)*'dopady na SÚ'!N$3</f>
        <v>#REF!</v>
      </c>
      <c r="O48" s="84" t="e">
        <f>IF('dopady na SÚ'!#REF!="ANO",1,0)*'dopady na SÚ'!O$3</f>
        <v>#REF!</v>
      </c>
      <c r="P48" s="84" t="e">
        <f>IF('dopady na SÚ'!#REF!="ANO",1,0)*'dopady na SÚ'!P$3</f>
        <v>#REF!</v>
      </c>
      <c r="Q48" s="84" t="e">
        <f>IF('dopady na SÚ'!#REF!="ANO",1,0)*'dopady na SÚ'!Q$3</f>
        <v>#REF!</v>
      </c>
      <c r="R48" s="84" t="e">
        <f>IF('dopady na SÚ'!#REF!="ANO",1,0)*'dopady na SÚ'!R$3</f>
        <v>#REF!</v>
      </c>
      <c r="S48" s="84" t="e">
        <f>IF('dopady na SÚ'!#REF!="ANO",1,0)*'dopady na SÚ'!S$3</f>
        <v>#REF!</v>
      </c>
      <c r="T48" s="84" t="e">
        <f>IF('dopady na SÚ'!#REF!="ANO",1,0)*'dopady na SÚ'!T$3</f>
        <v>#REF!</v>
      </c>
      <c r="U48" s="84" t="e">
        <f>IF('dopady na SÚ'!#REF!="ANO",1,0)*'dopady na SÚ'!U$3</f>
        <v>#REF!</v>
      </c>
      <c r="V48" s="84" t="e">
        <f>IF('dopady na SÚ'!#REF!="ANO",1,0)*'dopady na SÚ'!V$3</f>
        <v>#REF!</v>
      </c>
      <c r="W48" s="84" t="e">
        <f>IF('dopady na SÚ'!#REF!="ANO",1,0)*'dopady na SÚ'!W$3</f>
        <v>#REF!</v>
      </c>
      <c r="X48" s="84" t="e">
        <f>IF('dopady na SÚ'!#REF!="ANO",1,0)*'dopady na SÚ'!X$3</f>
        <v>#REF!</v>
      </c>
      <c r="Y48" s="84" t="e">
        <f>IF('dopady na SÚ'!#REF!="ANO",1,0)*'dopady na SÚ'!Y$3</f>
        <v>#REF!</v>
      </c>
      <c r="Z48" s="84" t="e">
        <f>IF('dopady na SÚ'!#REF!="ANO",1,0)*'dopady na SÚ'!Z$3</f>
        <v>#REF!</v>
      </c>
      <c r="AA48" s="84" t="e">
        <f>IF('dopady na SÚ'!#REF!="ANO",1,0)*'dopady na SÚ'!AA$3</f>
        <v>#REF!</v>
      </c>
      <c r="AB48" s="84" t="e">
        <f>IF('dopady na SÚ'!#REF!="ANO",1,0)*'dopady na SÚ'!AB$3</f>
        <v>#REF!</v>
      </c>
    </row>
    <row r="49" spans="1:28">
      <c r="A49" s="117" t="e">
        <f>'dopady na SÚ'!#REF!</f>
        <v>#REF!</v>
      </c>
      <c r="B49" s="117" t="e">
        <f>'dopady na SÚ'!#REF!</f>
        <v>#REF!</v>
      </c>
      <c r="C49" s="117" t="e">
        <f t="shared" si="0"/>
        <v>#REF!</v>
      </c>
      <c r="D49" s="84" t="e">
        <f t="shared" si="2"/>
        <v>#REF!</v>
      </c>
      <c r="E49" s="84" t="e">
        <f>IF('dopady na SÚ'!#REF!="ANO",1,0)*'dopady na SÚ'!E$3</f>
        <v>#REF!</v>
      </c>
      <c r="F49" s="84" t="e">
        <f>IF('dopady na SÚ'!#REF!="ANO",1,0)*'dopady na SÚ'!F$3</f>
        <v>#REF!</v>
      </c>
      <c r="G49" s="84" t="e">
        <f>IF('dopady na SÚ'!#REF!="ANO",1,0)*'dopady na SÚ'!G$3</f>
        <v>#REF!</v>
      </c>
      <c r="H49" s="84" t="e">
        <f>IF('dopady na SÚ'!#REF!="ANO",1,0)*'dopady na SÚ'!H$3</f>
        <v>#REF!</v>
      </c>
      <c r="I49" s="84" t="e">
        <f>IF('dopady na SÚ'!#REF!="ANO",1,0)*'dopady na SÚ'!I$3</f>
        <v>#REF!</v>
      </c>
      <c r="J49" s="84" t="e">
        <f>IF('dopady na SÚ'!#REF!="ANO",1,0)*'dopady na SÚ'!J$3</f>
        <v>#REF!</v>
      </c>
      <c r="K49" s="84" t="e">
        <f>IF('dopady na SÚ'!#REF!="ANO",1,0)*'dopady na SÚ'!K$3</f>
        <v>#REF!</v>
      </c>
      <c r="L49" s="84" t="e">
        <f>IF('dopady na SÚ'!#REF!="ANO",1,0)*'dopady na SÚ'!L$3</f>
        <v>#REF!</v>
      </c>
      <c r="M49" s="84" t="e">
        <f>IF('dopady na SÚ'!#REF!="ANO",1,0)*'dopady na SÚ'!M$3</f>
        <v>#REF!</v>
      </c>
      <c r="N49" s="84" t="e">
        <f>IF('dopady na SÚ'!#REF!="ANO",1,0)*'dopady na SÚ'!N$3</f>
        <v>#REF!</v>
      </c>
      <c r="O49" s="84" t="e">
        <f>IF('dopady na SÚ'!#REF!="ANO",1,0)*'dopady na SÚ'!O$3</f>
        <v>#REF!</v>
      </c>
      <c r="P49" s="84" t="e">
        <f>IF('dopady na SÚ'!#REF!="ANO",1,0)*'dopady na SÚ'!P$3</f>
        <v>#REF!</v>
      </c>
      <c r="Q49" s="84" t="e">
        <f>IF('dopady na SÚ'!#REF!="ANO",1,0)*'dopady na SÚ'!Q$3</f>
        <v>#REF!</v>
      </c>
      <c r="R49" s="84" t="e">
        <f>IF('dopady na SÚ'!#REF!="ANO",1,0)*'dopady na SÚ'!R$3</f>
        <v>#REF!</v>
      </c>
      <c r="S49" s="84" t="e">
        <f>IF('dopady na SÚ'!#REF!="ANO",1,0)*'dopady na SÚ'!S$3</f>
        <v>#REF!</v>
      </c>
      <c r="T49" s="84" t="e">
        <f>IF('dopady na SÚ'!#REF!="ANO",1,0)*'dopady na SÚ'!T$3</f>
        <v>#REF!</v>
      </c>
      <c r="U49" s="84" t="e">
        <f>IF('dopady na SÚ'!#REF!="ANO",1,0)*'dopady na SÚ'!U$3</f>
        <v>#REF!</v>
      </c>
      <c r="V49" s="84" t="e">
        <f>IF('dopady na SÚ'!#REF!="ANO",1,0)*'dopady na SÚ'!V$3</f>
        <v>#REF!</v>
      </c>
      <c r="W49" s="84" t="e">
        <f>IF('dopady na SÚ'!#REF!="ANO",1,0)*'dopady na SÚ'!W$3</f>
        <v>#REF!</v>
      </c>
      <c r="X49" s="84" t="e">
        <f>IF('dopady na SÚ'!#REF!="ANO",1,0)*'dopady na SÚ'!X$3</f>
        <v>#REF!</v>
      </c>
      <c r="Y49" s="84" t="e">
        <f>IF('dopady na SÚ'!#REF!="ANO",1,0)*'dopady na SÚ'!Y$3</f>
        <v>#REF!</v>
      </c>
      <c r="Z49" s="84" t="e">
        <f>IF('dopady na SÚ'!#REF!="ANO",1,0)*'dopady na SÚ'!Z$3</f>
        <v>#REF!</v>
      </c>
      <c r="AA49" s="84" t="e">
        <f>IF('dopady na SÚ'!#REF!="ANO",1,0)*'dopady na SÚ'!AA$3</f>
        <v>#REF!</v>
      </c>
      <c r="AB49" s="84" t="e">
        <f>IF('dopady na SÚ'!#REF!="ANO",1,0)*'dopady na SÚ'!AB$3</f>
        <v>#REF!</v>
      </c>
    </row>
    <row r="50" spans="1:28">
      <c r="A50" s="117" t="e">
        <f>'dopady na SÚ'!#REF!</f>
        <v>#REF!</v>
      </c>
      <c r="B50" s="117" t="e">
        <f>'dopady na SÚ'!#REF!</f>
        <v>#REF!</v>
      </c>
      <c r="C50" s="117" t="e">
        <f t="shared" si="0"/>
        <v>#REF!</v>
      </c>
      <c r="D50" s="84" t="e">
        <f t="shared" si="2"/>
        <v>#REF!</v>
      </c>
      <c r="E50" s="84" t="e">
        <f>IF('dopady na SÚ'!#REF!="ANO",1,0)*'dopady na SÚ'!E$3</f>
        <v>#REF!</v>
      </c>
      <c r="F50" s="84" t="e">
        <f>IF('dopady na SÚ'!#REF!="ANO",1,0)*'dopady na SÚ'!F$3</f>
        <v>#REF!</v>
      </c>
      <c r="G50" s="84" t="e">
        <f>IF('dopady na SÚ'!#REF!="ANO",1,0)*'dopady na SÚ'!G$3</f>
        <v>#REF!</v>
      </c>
      <c r="H50" s="84" t="e">
        <f>IF('dopady na SÚ'!#REF!="ANO",1,0)*'dopady na SÚ'!H$3</f>
        <v>#REF!</v>
      </c>
      <c r="I50" s="84" t="e">
        <f>IF('dopady na SÚ'!#REF!="ANO",1,0)*'dopady na SÚ'!I$3</f>
        <v>#REF!</v>
      </c>
      <c r="J50" s="84" t="e">
        <f>IF('dopady na SÚ'!#REF!="ANO",1,0)*'dopady na SÚ'!J$3</f>
        <v>#REF!</v>
      </c>
      <c r="K50" s="84" t="e">
        <f>IF('dopady na SÚ'!#REF!="ANO",1,0)*'dopady na SÚ'!K$3</f>
        <v>#REF!</v>
      </c>
      <c r="L50" s="84" t="e">
        <f>IF('dopady na SÚ'!#REF!="ANO",1,0)*'dopady na SÚ'!L$3</f>
        <v>#REF!</v>
      </c>
      <c r="M50" s="84" t="e">
        <f>IF('dopady na SÚ'!#REF!="ANO",1,0)*'dopady na SÚ'!M$3</f>
        <v>#REF!</v>
      </c>
      <c r="N50" s="84" t="e">
        <f>IF('dopady na SÚ'!#REF!="ANO",1,0)*'dopady na SÚ'!N$3</f>
        <v>#REF!</v>
      </c>
      <c r="O50" s="84" t="e">
        <f>IF('dopady na SÚ'!#REF!="ANO",1,0)*'dopady na SÚ'!O$3</f>
        <v>#REF!</v>
      </c>
      <c r="P50" s="84" t="e">
        <f>IF('dopady na SÚ'!#REF!="ANO",1,0)*'dopady na SÚ'!P$3</f>
        <v>#REF!</v>
      </c>
      <c r="Q50" s="84" t="e">
        <f>IF('dopady na SÚ'!#REF!="ANO",1,0)*'dopady na SÚ'!Q$3</f>
        <v>#REF!</v>
      </c>
      <c r="R50" s="84" t="e">
        <f>IF('dopady na SÚ'!#REF!="ANO",1,0)*'dopady na SÚ'!R$3</f>
        <v>#REF!</v>
      </c>
      <c r="S50" s="84" t="e">
        <f>IF('dopady na SÚ'!#REF!="ANO",1,0)*'dopady na SÚ'!S$3</f>
        <v>#REF!</v>
      </c>
      <c r="T50" s="84" t="e">
        <f>IF('dopady na SÚ'!#REF!="ANO",1,0)*'dopady na SÚ'!T$3</f>
        <v>#REF!</v>
      </c>
      <c r="U50" s="84" t="e">
        <f>IF('dopady na SÚ'!#REF!="ANO",1,0)*'dopady na SÚ'!U$3</f>
        <v>#REF!</v>
      </c>
      <c r="V50" s="84" t="e">
        <f>IF('dopady na SÚ'!#REF!="ANO",1,0)*'dopady na SÚ'!V$3</f>
        <v>#REF!</v>
      </c>
      <c r="W50" s="84" t="e">
        <f>IF('dopady na SÚ'!#REF!="ANO",1,0)*'dopady na SÚ'!W$3</f>
        <v>#REF!</v>
      </c>
      <c r="X50" s="84" t="e">
        <f>IF('dopady na SÚ'!#REF!="ANO",1,0)*'dopady na SÚ'!X$3</f>
        <v>#REF!</v>
      </c>
      <c r="Y50" s="84" t="e">
        <f>IF('dopady na SÚ'!#REF!="ANO",1,0)*'dopady na SÚ'!Y$3</f>
        <v>#REF!</v>
      </c>
      <c r="Z50" s="84" t="e">
        <f>IF('dopady na SÚ'!#REF!="ANO",1,0)*'dopady na SÚ'!Z$3</f>
        <v>#REF!</v>
      </c>
      <c r="AA50" s="84" t="e">
        <f>IF('dopady na SÚ'!#REF!="ANO",1,0)*'dopady na SÚ'!AA$3</f>
        <v>#REF!</v>
      </c>
      <c r="AB50" s="84" t="e">
        <f>IF('dopady na SÚ'!#REF!="ANO",1,0)*'dopady na SÚ'!AB$3</f>
        <v>#REF!</v>
      </c>
    </row>
    <row r="51" spans="1:28">
      <c r="A51" s="117" t="e">
        <f>'dopady na SÚ'!#REF!</f>
        <v>#REF!</v>
      </c>
      <c r="B51" s="117" t="e">
        <f>'dopady na SÚ'!#REF!</f>
        <v>#REF!</v>
      </c>
      <c r="C51" s="117" t="e">
        <f t="shared" si="0"/>
        <v>#REF!</v>
      </c>
      <c r="D51" s="84" t="e">
        <f t="shared" si="2"/>
        <v>#REF!</v>
      </c>
      <c r="E51" s="84" t="e">
        <f>IF('dopady na SÚ'!#REF!="ANO",1,0)*'dopady na SÚ'!E$3</f>
        <v>#REF!</v>
      </c>
      <c r="F51" s="84" t="e">
        <f>IF('dopady na SÚ'!#REF!="ANO",1,0)*'dopady na SÚ'!F$3</f>
        <v>#REF!</v>
      </c>
      <c r="G51" s="84" t="e">
        <f>IF('dopady na SÚ'!#REF!="ANO",1,0)*'dopady na SÚ'!G$3</f>
        <v>#REF!</v>
      </c>
      <c r="H51" s="84" t="e">
        <f>IF('dopady na SÚ'!#REF!="ANO",1,0)*'dopady na SÚ'!H$3</f>
        <v>#REF!</v>
      </c>
      <c r="I51" s="84" t="e">
        <f>IF('dopady na SÚ'!#REF!="ANO",1,0)*'dopady na SÚ'!I$3</f>
        <v>#REF!</v>
      </c>
      <c r="J51" s="84" t="e">
        <f>IF('dopady na SÚ'!#REF!="ANO",1,0)*'dopady na SÚ'!J$3</f>
        <v>#REF!</v>
      </c>
      <c r="K51" s="84" t="e">
        <f>IF('dopady na SÚ'!#REF!="ANO",1,0)*'dopady na SÚ'!K$3</f>
        <v>#REF!</v>
      </c>
      <c r="L51" s="84" t="e">
        <f>IF('dopady na SÚ'!#REF!="ANO",1,0)*'dopady na SÚ'!L$3</f>
        <v>#REF!</v>
      </c>
      <c r="M51" s="84" t="e">
        <f>IF('dopady na SÚ'!#REF!="ANO",1,0)*'dopady na SÚ'!M$3</f>
        <v>#REF!</v>
      </c>
      <c r="N51" s="84" t="e">
        <f>IF('dopady na SÚ'!#REF!="ANO",1,0)*'dopady na SÚ'!N$3</f>
        <v>#REF!</v>
      </c>
      <c r="O51" s="84" t="e">
        <f>IF('dopady na SÚ'!#REF!="ANO",1,0)*'dopady na SÚ'!O$3</f>
        <v>#REF!</v>
      </c>
      <c r="P51" s="84" t="e">
        <f>IF('dopady na SÚ'!#REF!="ANO",1,0)*'dopady na SÚ'!P$3</f>
        <v>#REF!</v>
      </c>
      <c r="Q51" s="84" t="e">
        <f>IF('dopady na SÚ'!#REF!="ANO",1,0)*'dopady na SÚ'!Q$3</f>
        <v>#REF!</v>
      </c>
      <c r="R51" s="84" t="e">
        <f>IF('dopady na SÚ'!#REF!="ANO",1,0)*'dopady na SÚ'!R$3</f>
        <v>#REF!</v>
      </c>
      <c r="S51" s="84" t="e">
        <f>IF('dopady na SÚ'!#REF!="ANO",1,0)*'dopady na SÚ'!S$3</f>
        <v>#REF!</v>
      </c>
      <c r="T51" s="84" t="e">
        <f>IF('dopady na SÚ'!#REF!="ANO",1,0)*'dopady na SÚ'!T$3</f>
        <v>#REF!</v>
      </c>
      <c r="U51" s="84" t="e">
        <f>IF('dopady na SÚ'!#REF!="ANO",1,0)*'dopady na SÚ'!U$3</f>
        <v>#REF!</v>
      </c>
      <c r="V51" s="84" t="e">
        <f>IF('dopady na SÚ'!#REF!="ANO",1,0)*'dopady na SÚ'!V$3</f>
        <v>#REF!</v>
      </c>
      <c r="W51" s="84" t="e">
        <f>IF('dopady na SÚ'!#REF!="ANO",1,0)*'dopady na SÚ'!W$3</f>
        <v>#REF!</v>
      </c>
      <c r="X51" s="84" t="e">
        <f>IF('dopady na SÚ'!#REF!="ANO",1,0)*'dopady na SÚ'!X$3</f>
        <v>#REF!</v>
      </c>
      <c r="Y51" s="84" t="e">
        <f>IF('dopady na SÚ'!#REF!="ANO",1,0)*'dopady na SÚ'!Y$3</f>
        <v>#REF!</v>
      </c>
      <c r="Z51" s="84" t="e">
        <f>IF('dopady na SÚ'!#REF!="ANO",1,0)*'dopady na SÚ'!Z$3</f>
        <v>#REF!</v>
      </c>
      <c r="AA51" s="84" t="e">
        <f>IF('dopady na SÚ'!#REF!="ANO",1,0)*'dopady na SÚ'!AA$3</f>
        <v>#REF!</v>
      </c>
      <c r="AB51" s="84" t="e">
        <f>IF('dopady na SÚ'!#REF!="ANO",1,0)*'dopady na SÚ'!AB$3</f>
        <v>#REF!</v>
      </c>
    </row>
    <row r="52" spans="1:28">
      <c r="A52" s="117" t="e">
        <f>'dopady na SÚ'!#REF!</f>
        <v>#REF!</v>
      </c>
      <c r="B52" s="117" t="e">
        <f>'dopady na SÚ'!#REF!</f>
        <v>#REF!</v>
      </c>
      <c r="C52" s="117" t="e">
        <f t="shared" si="0"/>
        <v>#REF!</v>
      </c>
      <c r="D52" s="84" t="e">
        <f t="shared" si="2"/>
        <v>#REF!</v>
      </c>
      <c r="E52" s="84" t="e">
        <f>IF('dopady na SÚ'!#REF!="ANO",1,0)*'dopady na SÚ'!E$3</f>
        <v>#REF!</v>
      </c>
      <c r="F52" s="84" t="e">
        <f>IF('dopady na SÚ'!#REF!="ANO",1,0)*'dopady na SÚ'!F$3</f>
        <v>#REF!</v>
      </c>
      <c r="G52" s="84" t="e">
        <f>IF('dopady na SÚ'!#REF!="ANO",1,0)*'dopady na SÚ'!G$3</f>
        <v>#REF!</v>
      </c>
      <c r="H52" s="84" t="e">
        <f>IF('dopady na SÚ'!#REF!="ANO",1,0)*'dopady na SÚ'!H$3</f>
        <v>#REF!</v>
      </c>
      <c r="I52" s="84" t="e">
        <f>IF('dopady na SÚ'!#REF!="ANO",1,0)*'dopady na SÚ'!I$3</f>
        <v>#REF!</v>
      </c>
      <c r="J52" s="84" t="e">
        <f>IF('dopady na SÚ'!#REF!="ANO",1,0)*'dopady na SÚ'!J$3</f>
        <v>#REF!</v>
      </c>
      <c r="K52" s="84" t="e">
        <f>IF('dopady na SÚ'!#REF!="ANO",1,0)*'dopady na SÚ'!K$3</f>
        <v>#REF!</v>
      </c>
      <c r="L52" s="84" t="e">
        <f>IF('dopady na SÚ'!#REF!="ANO",1,0)*'dopady na SÚ'!L$3</f>
        <v>#REF!</v>
      </c>
      <c r="M52" s="84" t="e">
        <f>IF('dopady na SÚ'!#REF!="ANO",1,0)*'dopady na SÚ'!M$3</f>
        <v>#REF!</v>
      </c>
      <c r="N52" s="84" t="e">
        <f>IF('dopady na SÚ'!#REF!="ANO",1,0)*'dopady na SÚ'!N$3</f>
        <v>#REF!</v>
      </c>
      <c r="O52" s="84" t="e">
        <f>IF('dopady na SÚ'!#REF!="ANO",1,0)*'dopady na SÚ'!O$3</f>
        <v>#REF!</v>
      </c>
      <c r="P52" s="84" t="e">
        <f>IF('dopady na SÚ'!#REF!="ANO",1,0)*'dopady na SÚ'!P$3</f>
        <v>#REF!</v>
      </c>
      <c r="Q52" s="84" t="e">
        <f>IF('dopady na SÚ'!#REF!="ANO",1,0)*'dopady na SÚ'!Q$3</f>
        <v>#REF!</v>
      </c>
      <c r="R52" s="84" t="e">
        <f>IF('dopady na SÚ'!#REF!="ANO",1,0)*'dopady na SÚ'!R$3</f>
        <v>#REF!</v>
      </c>
      <c r="S52" s="84" t="e">
        <f>IF('dopady na SÚ'!#REF!="ANO",1,0)*'dopady na SÚ'!S$3</f>
        <v>#REF!</v>
      </c>
      <c r="T52" s="84" t="e">
        <f>IF('dopady na SÚ'!#REF!="ANO",1,0)*'dopady na SÚ'!T$3</f>
        <v>#REF!</v>
      </c>
      <c r="U52" s="84" t="e">
        <f>IF('dopady na SÚ'!#REF!="ANO",1,0)*'dopady na SÚ'!U$3</f>
        <v>#REF!</v>
      </c>
      <c r="V52" s="84" t="e">
        <f>IF('dopady na SÚ'!#REF!="ANO",1,0)*'dopady na SÚ'!V$3</f>
        <v>#REF!</v>
      </c>
      <c r="W52" s="84" t="e">
        <f>IF('dopady na SÚ'!#REF!="ANO",1,0)*'dopady na SÚ'!W$3</f>
        <v>#REF!</v>
      </c>
      <c r="X52" s="84" t="e">
        <f>IF('dopady na SÚ'!#REF!="ANO",1,0)*'dopady na SÚ'!X$3</f>
        <v>#REF!</v>
      </c>
      <c r="Y52" s="84" t="e">
        <f>IF('dopady na SÚ'!#REF!="ANO",1,0)*'dopady na SÚ'!Y$3</f>
        <v>#REF!</v>
      </c>
      <c r="Z52" s="84" t="e">
        <f>IF('dopady na SÚ'!#REF!="ANO",1,0)*'dopady na SÚ'!Z$3</f>
        <v>#REF!</v>
      </c>
      <c r="AA52" s="84" t="e">
        <f>IF('dopady na SÚ'!#REF!="ANO",1,0)*'dopady na SÚ'!AA$3</f>
        <v>#REF!</v>
      </c>
      <c r="AB52" s="84" t="e">
        <f>IF('dopady na SÚ'!#REF!="ANO",1,0)*'dopady na SÚ'!AB$3</f>
        <v>#REF!</v>
      </c>
    </row>
    <row r="53" spans="1:28">
      <c r="A53" s="117" t="e">
        <f>'dopady na SÚ'!#REF!</f>
        <v>#REF!</v>
      </c>
      <c r="B53" s="117" t="e">
        <f>'dopady na SÚ'!#REF!</f>
        <v>#REF!</v>
      </c>
      <c r="C53" s="117" t="e">
        <f t="shared" si="0"/>
        <v>#REF!</v>
      </c>
      <c r="D53" s="84" t="e">
        <f t="shared" si="2"/>
        <v>#REF!</v>
      </c>
      <c r="E53" s="84" t="e">
        <f>IF('dopady na SÚ'!#REF!="ANO",1,0)*'dopady na SÚ'!E$3</f>
        <v>#REF!</v>
      </c>
      <c r="F53" s="84" t="e">
        <f>IF('dopady na SÚ'!#REF!="ANO",1,0)*'dopady na SÚ'!F$3</f>
        <v>#REF!</v>
      </c>
      <c r="G53" s="84" t="e">
        <f>IF('dopady na SÚ'!#REF!="ANO",1,0)*'dopady na SÚ'!G$3</f>
        <v>#REF!</v>
      </c>
      <c r="H53" s="84" t="e">
        <f>IF('dopady na SÚ'!#REF!="ANO",1,0)*'dopady na SÚ'!H$3</f>
        <v>#REF!</v>
      </c>
      <c r="I53" s="84" t="e">
        <f>IF('dopady na SÚ'!#REF!="ANO",1,0)*'dopady na SÚ'!I$3</f>
        <v>#REF!</v>
      </c>
      <c r="J53" s="84" t="e">
        <f>IF('dopady na SÚ'!#REF!="ANO",1,0)*'dopady na SÚ'!J$3</f>
        <v>#REF!</v>
      </c>
      <c r="K53" s="84" t="e">
        <f>IF('dopady na SÚ'!#REF!="ANO",1,0)*'dopady na SÚ'!K$3</f>
        <v>#REF!</v>
      </c>
      <c r="L53" s="84" t="e">
        <f>IF('dopady na SÚ'!#REF!="ANO",1,0)*'dopady na SÚ'!L$3</f>
        <v>#REF!</v>
      </c>
      <c r="M53" s="84" t="e">
        <f>IF('dopady na SÚ'!#REF!="ANO",1,0)*'dopady na SÚ'!M$3</f>
        <v>#REF!</v>
      </c>
      <c r="N53" s="84" t="e">
        <f>IF('dopady na SÚ'!#REF!="ANO",1,0)*'dopady na SÚ'!N$3</f>
        <v>#REF!</v>
      </c>
      <c r="O53" s="84" t="e">
        <f>IF('dopady na SÚ'!#REF!="ANO",1,0)*'dopady na SÚ'!O$3</f>
        <v>#REF!</v>
      </c>
      <c r="P53" s="84" t="e">
        <f>IF('dopady na SÚ'!#REF!="ANO",1,0)*'dopady na SÚ'!P$3</f>
        <v>#REF!</v>
      </c>
      <c r="Q53" s="84" t="e">
        <f>IF('dopady na SÚ'!#REF!="ANO",1,0)*'dopady na SÚ'!Q$3</f>
        <v>#REF!</v>
      </c>
      <c r="R53" s="84" t="e">
        <f>IF('dopady na SÚ'!#REF!="ANO",1,0)*'dopady na SÚ'!R$3</f>
        <v>#REF!</v>
      </c>
      <c r="S53" s="84" t="e">
        <f>IF('dopady na SÚ'!#REF!="ANO",1,0)*'dopady na SÚ'!S$3</f>
        <v>#REF!</v>
      </c>
      <c r="T53" s="84" t="e">
        <f>IF('dopady na SÚ'!#REF!="ANO",1,0)*'dopady na SÚ'!T$3</f>
        <v>#REF!</v>
      </c>
      <c r="U53" s="84" t="e">
        <f>IF('dopady na SÚ'!#REF!="ANO",1,0)*'dopady na SÚ'!U$3</f>
        <v>#REF!</v>
      </c>
      <c r="V53" s="84" t="e">
        <f>IF('dopady na SÚ'!#REF!="ANO",1,0)*'dopady na SÚ'!V$3</f>
        <v>#REF!</v>
      </c>
      <c r="W53" s="84" t="e">
        <f>IF('dopady na SÚ'!#REF!="ANO",1,0)*'dopady na SÚ'!W$3</f>
        <v>#REF!</v>
      </c>
      <c r="X53" s="84" t="e">
        <f>IF('dopady na SÚ'!#REF!="ANO",1,0)*'dopady na SÚ'!X$3</f>
        <v>#REF!</v>
      </c>
      <c r="Y53" s="84" t="e">
        <f>IF('dopady na SÚ'!#REF!="ANO",1,0)*'dopady na SÚ'!Y$3</f>
        <v>#REF!</v>
      </c>
      <c r="Z53" s="84" t="e">
        <f>IF('dopady na SÚ'!#REF!="ANO",1,0)*'dopady na SÚ'!Z$3</f>
        <v>#REF!</v>
      </c>
      <c r="AA53" s="84" t="e">
        <f>IF('dopady na SÚ'!#REF!="ANO",1,0)*'dopady na SÚ'!AA$3</f>
        <v>#REF!</v>
      </c>
      <c r="AB53" s="84" t="e">
        <f>IF('dopady na SÚ'!#REF!="ANO",1,0)*'dopady na SÚ'!AB$3</f>
        <v>#REF!</v>
      </c>
    </row>
    <row r="54" spans="1:28">
      <c r="A54" s="117" t="e">
        <f>'dopady na SÚ'!#REF!</f>
        <v>#REF!</v>
      </c>
      <c r="B54" s="117" t="e">
        <f>'dopady na SÚ'!#REF!</f>
        <v>#REF!</v>
      </c>
      <c r="C54" s="117" t="e">
        <f t="shared" si="0"/>
        <v>#REF!</v>
      </c>
      <c r="D54" s="84" t="e">
        <f t="shared" si="2"/>
        <v>#REF!</v>
      </c>
      <c r="E54" s="84" t="e">
        <f>IF('dopady na SÚ'!#REF!="ANO",1,0)*'dopady na SÚ'!E$3</f>
        <v>#REF!</v>
      </c>
      <c r="F54" s="84" t="e">
        <f>IF('dopady na SÚ'!#REF!="ANO",1,0)*'dopady na SÚ'!F$3</f>
        <v>#REF!</v>
      </c>
      <c r="G54" s="84" t="e">
        <f>IF('dopady na SÚ'!#REF!="ANO",1,0)*'dopady na SÚ'!G$3</f>
        <v>#REF!</v>
      </c>
      <c r="H54" s="84" t="e">
        <f>IF('dopady na SÚ'!#REF!="ANO",1,0)*'dopady na SÚ'!H$3</f>
        <v>#REF!</v>
      </c>
      <c r="I54" s="84" t="e">
        <f>IF('dopady na SÚ'!#REF!="ANO",1,0)*'dopady na SÚ'!I$3</f>
        <v>#REF!</v>
      </c>
      <c r="J54" s="84" t="e">
        <f>IF('dopady na SÚ'!#REF!="ANO",1,0)*'dopady na SÚ'!J$3</f>
        <v>#REF!</v>
      </c>
      <c r="K54" s="84" t="e">
        <f>IF('dopady na SÚ'!#REF!="ANO",1,0)*'dopady na SÚ'!K$3</f>
        <v>#REF!</v>
      </c>
      <c r="L54" s="84" t="e">
        <f>IF('dopady na SÚ'!#REF!="ANO",1,0)*'dopady na SÚ'!L$3</f>
        <v>#REF!</v>
      </c>
      <c r="M54" s="84" t="e">
        <f>IF('dopady na SÚ'!#REF!="ANO",1,0)*'dopady na SÚ'!M$3</f>
        <v>#REF!</v>
      </c>
      <c r="N54" s="84" t="e">
        <f>IF('dopady na SÚ'!#REF!="ANO",1,0)*'dopady na SÚ'!N$3</f>
        <v>#REF!</v>
      </c>
      <c r="O54" s="84" t="e">
        <f>IF('dopady na SÚ'!#REF!="ANO",1,0)*'dopady na SÚ'!O$3</f>
        <v>#REF!</v>
      </c>
      <c r="P54" s="84" t="e">
        <f>IF('dopady na SÚ'!#REF!="ANO",1,0)*'dopady na SÚ'!P$3</f>
        <v>#REF!</v>
      </c>
      <c r="Q54" s="84" t="e">
        <f>IF('dopady na SÚ'!#REF!="ANO",1,0)*'dopady na SÚ'!Q$3</f>
        <v>#REF!</v>
      </c>
      <c r="R54" s="84" t="e">
        <f>IF('dopady na SÚ'!#REF!="ANO",1,0)*'dopady na SÚ'!R$3</f>
        <v>#REF!</v>
      </c>
      <c r="S54" s="84" t="e">
        <f>IF('dopady na SÚ'!#REF!="ANO",1,0)*'dopady na SÚ'!S$3</f>
        <v>#REF!</v>
      </c>
      <c r="T54" s="84" t="e">
        <f>IF('dopady na SÚ'!#REF!="ANO",1,0)*'dopady na SÚ'!T$3</f>
        <v>#REF!</v>
      </c>
      <c r="U54" s="84" t="e">
        <f>IF('dopady na SÚ'!#REF!="ANO",1,0)*'dopady na SÚ'!U$3</f>
        <v>#REF!</v>
      </c>
      <c r="V54" s="84" t="e">
        <f>IF('dopady na SÚ'!#REF!="ANO",1,0)*'dopady na SÚ'!V$3</f>
        <v>#REF!</v>
      </c>
      <c r="W54" s="84" t="e">
        <f>IF('dopady na SÚ'!#REF!="ANO",1,0)*'dopady na SÚ'!W$3</f>
        <v>#REF!</v>
      </c>
      <c r="X54" s="84" t="e">
        <f>IF('dopady na SÚ'!#REF!="ANO",1,0)*'dopady na SÚ'!X$3</f>
        <v>#REF!</v>
      </c>
      <c r="Y54" s="84" t="e">
        <f>IF('dopady na SÚ'!#REF!="ANO",1,0)*'dopady na SÚ'!Y$3</f>
        <v>#REF!</v>
      </c>
      <c r="Z54" s="84" t="e">
        <f>IF('dopady na SÚ'!#REF!="ANO",1,0)*'dopady na SÚ'!Z$3</f>
        <v>#REF!</v>
      </c>
      <c r="AA54" s="84" t="e">
        <f>IF('dopady na SÚ'!#REF!="ANO",1,0)*'dopady na SÚ'!AA$3</f>
        <v>#REF!</v>
      </c>
      <c r="AB54" s="84" t="e">
        <f>IF('dopady na SÚ'!#REF!="ANO",1,0)*'dopady na SÚ'!AB$3</f>
        <v>#REF!</v>
      </c>
    </row>
    <row r="55" spans="1:28">
      <c r="A55" s="117" t="e">
        <f>'dopady na SÚ'!#REF!</f>
        <v>#REF!</v>
      </c>
      <c r="B55" s="117" t="e">
        <f>'dopady na SÚ'!#REF!</f>
        <v>#REF!</v>
      </c>
      <c r="C55" s="117" t="e">
        <f t="shared" si="0"/>
        <v>#REF!</v>
      </c>
      <c r="D55" s="84" t="e">
        <f t="shared" si="2"/>
        <v>#REF!</v>
      </c>
      <c r="E55" s="84" t="e">
        <f>IF('dopady na SÚ'!#REF!="ANO",1,0)*'dopady na SÚ'!E$3</f>
        <v>#REF!</v>
      </c>
      <c r="F55" s="84" t="e">
        <f>IF('dopady na SÚ'!#REF!="ANO",1,0)*'dopady na SÚ'!F$3</f>
        <v>#REF!</v>
      </c>
      <c r="G55" s="84" t="e">
        <f>IF('dopady na SÚ'!#REF!="ANO",1,0)*'dopady na SÚ'!G$3</f>
        <v>#REF!</v>
      </c>
      <c r="H55" s="84" t="e">
        <f>IF('dopady na SÚ'!#REF!="ANO",1,0)*'dopady na SÚ'!H$3</f>
        <v>#REF!</v>
      </c>
      <c r="I55" s="84" t="e">
        <f>IF('dopady na SÚ'!#REF!="ANO",1,0)*'dopady na SÚ'!I$3</f>
        <v>#REF!</v>
      </c>
      <c r="J55" s="84" t="e">
        <f>IF('dopady na SÚ'!#REF!="ANO",1,0)*'dopady na SÚ'!J$3</f>
        <v>#REF!</v>
      </c>
      <c r="K55" s="84" t="e">
        <f>IF('dopady na SÚ'!#REF!="ANO",1,0)*'dopady na SÚ'!K$3</f>
        <v>#REF!</v>
      </c>
      <c r="L55" s="84" t="e">
        <f>IF('dopady na SÚ'!#REF!="ANO",1,0)*'dopady na SÚ'!L$3</f>
        <v>#REF!</v>
      </c>
      <c r="M55" s="84" t="e">
        <f>IF('dopady na SÚ'!#REF!="ANO",1,0)*'dopady na SÚ'!M$3</f>
        <v>#REF!</v>
      </c>
      <c r="N55" s="84" t="e">
        <f>IF('dopady na SÚ'!#REF!="ANO",1,0)*'dopady na SÚ'!N$3</f>
        <v>#REF!</v>
      </c>
      <c r="O55" s="84" t="e">
        <f>IF('dopady na SÚ'!#REF!="ANO",1,0)*'dopady na SÚ'!O$3</f>
        <v>#REF!</v>
      </c>
      <c r="P55" s="84" t="e">
        <f>IF('dopady na SÚ'!#REF!="ANO",1,0)*'dopady na SÚ'!P$3</f>
        <v>#REF!</v>
      </c>
      <c r="Q55" s="84" t="e">
        <f>IF('dopady na SÚ'!#REF!="ANO",1,0)*'dopady na SÚ'!Q$3</f>
        <v>#REF!</v>
      </c>
      <c r="R55" s="84" t="e">
        <f>IF('dopady na SÚ'!#REF!="ANO",1,0)*'dopady na SÚ'!R$3</f>
        <v>#REF!</v>
      </c>
      <c r="S55" s="84" t="e">
        <f>IF('dopady na SÚ'!#REF!="ANO",1,0)*'dopady na SÚ'!S$3</f>
        <v>#REF!</v>
      </c>
      <c r="T55" s="84" t="e">
        <f>IF('dopady na SÚ'!#REF!="ANO",1,0)*'dopady na SÚ'!T$3</f>
        <v>#REF!</v>
      </c>
      <c r="U55" s="84" t="e">
        <f>IF('dopady na SÚ'!#REF!="ANO",1,0)*'dopady na SÚ'!U$3</f>
        <v>#REF!</v>
      </c>
      <c r="V55" s="84" t="e">
        <f>IF('dopady na SÚ'!#REF!="ANO",1,0)*'dopady na SÚ'!V$3</f>
        <v>#REF!</v>
      </c>
      <c r="W55" s="84" t="e">
        <f>IF('dopady na SÚ'!#REF!="ANO",1,0)*'dopady na SÚ'!W$3</f>
        <v>#REF!</v>
      </c>
      <c r="X55" s="84" t="e">
        <f>IF('dopady na SÚ'!#REF!="ANO",1,0)*'dopady na SÚ'!X$3</f>
        <v>#REF!</v>
      </c>
      <c r="Y55" s="84" t="e">
        <f>IF('dopady na SÚ'!#REF!="ANO",1,0)*'dopady na SÚ'!Y$3</f>
        <v>#REF!</v>
      </c>
      <c r="Z55" s="84" t="e">
        <f>IF('dopady na SÚ'!#REF!="ANO",1,0)*'dopady na SÚ'!Z$3</f>
        <v>#REF!</v>
      </c>
      <c r="AA55" s="84" t="e">
        <f>IF('dopady na SÚ'!#REF!="ANO",1,0)*'dopady na SÚ'!AA$3</f>
        <v>#REF!</v>
      </c>
      <c r="AB55" s="84" t="e">
        <f>IF('dopady na SÚ'!#REF!="ANO",1,0)*'dopady na SÚ'!AB$3</f>
        <v>#REF!</v>
      </c>
    </row>
    <row r="56" spans="1:28">
      <c r="A56" s="117" t="e">
        <f>'dopady na SÚ'!#REF!</f>
        <v>#REF!</v>
      </c>
      <c r="B56" s="117" t="e">
        <f>'dopady na SÚ'!#REF!</f>
        <v>#REF!</v>
      </c>
      <c r="C56" s="117" t="e">
        <f t="shared" si="0"/>
        <v>#REF!</v>
      </c>
      <c r="D56" s="84" t="e">
        <f t="shared" si="2"/>
        <v>#REF!</v>
      </c>
      <c r="E56" s="84" t="e">
        <f>IF('dopady na SÚ'!#REF!="ANO",1,0)*'dopady na SÚ'!E$3</f>
        <v>#REF!</v>
      </c>
      <c r="F56" s="84" t="e">
        <f>IF('dopady na SÚ'!#REF!="ANO",1,0)*'dopady na SÚ'!F$3</f>
        <v>#REF!</v>
      </c>
      <c r="G56" s="84" t="e">
        <f>IF('dopady na SÚ'!#REF!="ANO",1,0)*'dopady na SÚ'!G$3</f>
        <v>#REF!</v>
      </c>
      <c r="H56" s="84" t="e">
        <f>IF('dopady na SÚ'!#REF!="ANO",1,0)*'dopady na SÚ'!H$3</f>
        <v>#REF!</v>
      </c>
      <c r="I56" s="84" t="e">
        <f>IF('dopady na SÚ'!#REF!="ANO",1,0)*'dopady na SÚ'!I$3</f>
        <v>#REF!</v>
      </c>
      <c r="J56" s="84" t="e">
        <f>IF('dopady na SÚ'!#REF!="ANO",1,0)*'dopady na SÚ'!J$3</f>
        <v>#REF!</v>
      </c>
      <c r="K56" s="84" t="e">
        <f>IF('dopady na SÚ'!#REF!="ANO",1,0)*'dopady na SÚ'!K$3</f>
        <v>#REF!</v>
      </c>
      <c r="L56" s="84" t="e">
        <f>IF('dopady na SÚ'!#REF!="ANO",1,0)*'dopady na SÚ'!L$3</f>
        <v>#REF!</v>
      </c>
      <c r="M56" s="84" t="e">
        <f>IF('dopady na SÚ'!#REF!="ANO",1,0)*'dopady na SÚ'!M$3</f>
        <v>#REF!</v>
      </c>
      <c r="N56" s="84" t="e">
        <f>IF('dopady na SÚ'!#REF!="ANO",1,0)*'dopady na SÚ'!N$3</f>
        <v>#REF!</v>
      </c>
      <c r="O56" s="84" t="e">
        <f>IF('dopady na SÚ'!#REF!="ANO",1,0)*'dopady na SÚ'!O$3</f>
        <v>#REF!</v>
      </c>
      <c r="P56" s="84" t="e">
        <f>IF('dopady na SÚ'!#REF!="ANO",1,0)*'dopady na SÚ'!P$3</f>
        <v>#REF!</v>
      </c>
      <c r="Q56" s="84" t="e">
        <f>IF('dopady na SÚ'!#REF!="ANO",1,0)*'dopady na SÚ'!Q$3</f>
        <v>#REF!</v>
      </c>
      <c r="R56" s="84" t="e">
        <f>IF('dopady na SÚ'!#REF!="ANO",1,0)*'dopady na SÚ'!R$3</f>
        <v>#REF!</v>
      </c>
      <c r="S56" s="84" t="e">
        <f>IF('dopady na SÚ'!#REF!="ANO",1,0)*'dopady na SÚ'!S$3</f>
        <v>#REF!</v>
      </c>
      <c r="T56" s="84" t="e">
        <f>IF('dopady na SÚ'!#REF!="ANO",1,0)*'dopady na SÚ'!T$3</f>
        <v>#REF!</v>
      </c>
      <c r="U56" s="84" t="e">
        <f>IF('dopady na SÚ'!#REF!="ANO",1,0)*'dopady na SÚ'!U$3</f>
        <v>#REF!</v>
      </c>
      <c r="V56" s="84" t="e">
        <f>IF('dopady na SÚ'!#REF!="ANO",1,0)*'dopady na SÚ'!V$3</f>
        <v>#REF!</v>
      </c>
      <c r="W56" s="84" t="e">
        <f>IF('dopady na SÚ'!#REF!="ANO",1,0)*'dopady na SÚ'!W$3</f>
        <v>#REF!</v>
      </c>
      <c r="X56" s="84" t="e">
        <f>IF('dopady na SÚ'!#REF!="ANO",1,0)*'dopady na SÚ'!X$3</f>
        <v>#REF!</v>
      </c>
      <c r="Y56" s="84" t="e">
        <f>IF('dopady na SÚ'!#REF!="ANO",1,0)*'dopady na SÚ'!Y$3</f>
        <v>#REF!</v>
      </c>
      <c r="Z56" s="84" t="e">
        <f>IF('dopady na SÚ'!#REF!="ANO",1,0)*'dopady na SÚ'!Z$3</f>
        <v>#REF!</v>
      </c>
      <c r="AA56" s="84" t="e">
        <f>IF('dopady na SÚ'!#REF!="ANO",1,0)*'dopady na SÚ'!AA$3</f>
        <v>#REF!</v>
      </c>
      <c r="AB56" s="84" t="e">
        <f>IF('dopady na SÚ'!#REF!="ANO",1,0)*'dopady na SÚ'!AB$3</f>
        <v>#REF!</v>
      </c>
    </row>
    <row r="57" spans="1:28">
      <c r="A57" s="117" t="e">
        <f>'dopady na SÚ'!#REF!</f>
        <v>#REF!</v>
      </c>
      <c r="B57" s="117" t="e">
        <f>'dopady na SÚ'!#REF!</f>
        <v>#REF!</v>
      </c>
      <c r="C57" s="117" t="e">
        <f t="shared" si="0"/>
        <v>#REF!</v>
      </c>
      <c r="D57" s="84" t="e">
        <f t="shared" si="2"/>
        <v>#REF!</v>
      </c>
      <c r="E57" s="84" t="e">
        <f>IF('dopady na SÚ'!#REF!="ANO",1,0)*'dopady na SÚ'!E$3</f>
        <v>#REF!</v>
      </c>
      <c r="F57" s="84" t="e">
        <f>IF('dopady na SÚ'!#REF!="ANO",1,0)*'dopady na SÚ'!F$3</f>
        <v>#REF!</v>
      </c>
      <c r="G57" s="84" t="e">
        <f>IF('dopady na SÚ'!#REF!="ANO",1,0)*'dopady na SÚ'!G$3</f>
        <v>#REF!</v>
      </c>
      <c r="H57" s="84" t="e">
        <f>IF('dopady na SÚ'!#REF!="ANO",1,0)*'dopady na SÚ'!H$3</f>
        <v>#REF!</v>
      </c>
      <c r="I57" s="84" t="e">
        <f>IF('dopady na SÚ'!#REF!="ANO",1,0)*'dopady na SÚ'!I$3</f>
        <v>#REF!</v>
      </c>
      <c r="J57" s="84" t="e">
        <f>IF('dopady na SÚ'!#REF!="ANO",1,0)*'dopady na SÚ'!J$3</f>
        <v>#REF!</v>
      </c>
      <c r="K57" s="84" t="e">
        <f>IF('dopady na SÚ'!#REF!="ANO",1,0)*'dopady na SÚ'!K$3</f>
        <v>#REF!</v>
      </c>
      <c r="L57" s="84" t="e">
        <f>IF('dopady na SÚ'!#REF!="ANO",1,0)*'dopady na SÚ'!L$3</f>
        <v>#REF!</v>
      </c>
      <c r="M57" s="84" t="e">
        <f>IF('dopady na SÚ'!#REF!="ANO",1,0)*'dopady na SÚ'!M$3</f>
        <v>#REF!</v>
      </c>
      <c r="N57" s="84" t="e">
        <f>IF('dopady na SÚ'!#REF!="ANO",1,0)*'dopady na SÚ'!N$3</f>
        <v>#REF!</v>
      </c>
      <c r="O57" s="84" t="e">
        <f>IF('dopady na SÚ'!#REF!="ANO",1,0)*'dopady na SÚ'!O$3</f>
        <v>#REF!</v>
      </c>
      <c r="P57" s="84" t="e">
        <f>IF('dopady na SÚ'!#REF!="ANO",1,0)*'dopady na SÚ'!P$3</f>
        <v>#REF!</v>
      </c>
      <c r="Q57" s="84" t="e">
        <f>IF('dopady na SÚ'!#REF!="ANO",1,0)*'dopady na SÚ'!Q$3</f>
        <v>#REF!</v>
      </c>
      <c r="R57" s="84" t="e">
        <f>IF('dopady na SÚ'!#REF!="ANO",1,0)*'dopady na SÚ'!R$3</f>
        <v>#REF!</v>
      </c>
      <c r="S57" s="84" t="e">
        <f>IF('dopady na SÚ'!#REF!="ANO",1,0)*'dopady na SÚ'!S$3</f>
        <v>#REF!</v>
      </c>
      <c r="T57" s="84" t="e">
        <f>IF('dopady na SÚ'!#REF!="ANO",1,0)*'dopady na SÚ'!T$3</f>
        <v>#REF!</v>
      </c>
      <c r="U57" s="84" t="e">
        <f>IF('dopady na SÚ'!#REF!="ANO",1,0)*'dopady na SÚ'!U$3</f>
        <v>#REF!</v>
      </c>
      <c r="V57" s="84" t="e">
        <f>IF('dopady na SÚ'!#REF!="ANO",1,0)*'dopady na SÚ'!V$3</f>
        <v>#REF!</v>
      </c>
      <c r="W57" s="84" t="e">
        <f>IF('dopady na SÚ'!#REF!="ANO",1,0)*'dopady na SÚ'!W$3</f>
        <v>#REF!</v>
      </c>
      <c r="X57" s="84" t="e">
        <f>IF('dopady na SÚ'!#REF!="ANO",1,0)*'dopady na SÚ'!X$3</f>
        <v>#REF!</v>
      </c>
      <c r="Y57" s="84" t="e">
        <f>IF('dopady na SÚ'!#REF!="ANO",1,0)*'dopady na SÚ'!Y$3</f>
        <v>#REF!</v>
      </c>
      <c r="Z57" s="84" t="e">
        <f>IF('dopady na SÚ'!#REF!="ANO",1,0)*'dopady na SÚ'!Z$3</f>
        <v>#REF!</v>
      </c>
      <c r="AA57" s="84" t="e">
        <f>IF('dopady na SÚ'!#REF!="ANO",1,0)*'dopady na SÚ'!AA$3</f>
        <v>#REF!</v>
      </c>
      <c r="AB57" s="84" t="e">
        <f>IF('dopady na SÚ'!#REF!="ANO",1,0)*'dopady na SÚ'!AB$3</f>
        <v>#REF!</v>
      </c>
    </row>
    <row r="58" spans="1:28">
      <c r="A58" s="117" t="e">
        <f>'dopady na SÚ'!#REF!</f>
        <v>#REF!</v>
      </c>
      <c r="B58" s="117" t="e">
        <f>'dopady na SÚ'!#REF!</f>
        <v>#REF!</v>
      </c>
      <c r="C58" s="117" t="e">
        <f t="shared" si="0"/>
        <v>#REF!</v>
      </c>
      <c r="D58" s="84" t="e">
        <f t="shared" si="2"/>
        <v>#REF!</v>
      </c>
      <c r="E58" s="84" t="e">
        <f>IF('dopady na SÚ'!#REF!="ANO",1,0)*'dopady na SÚ'!E$3</f>
        <v>#REF!</v>
      </c>
      <c r="F58" s="84" t="e">
        <f>IF('dopady na SÚ'!#REF!="ANO",1,0)*'dopady na SÚ'!F$3</f>
        <v>#REF!</v>
      </c>
      <c r="G58" s="84" t="e">
        <f>IF('dopady na SÚ'!#REF!="ANO",1,0)*'dopady na SÚ'!G$3</f>
        <v>#REF!</v>
      </c>
      <c r="H58" s="84" t="e">
        <f>IF('dopady na SÚ'!#REF!="ANO",1,0)*'dopady na SÚ'!H$3</f>
        <v>#REF!</v>
      </c>
      <c r="I58" s="84" t="e">
        <f>IF('dopady na SÚ'!#REF!="ANO",1,0)*'dopady na SÚ'!I$3</f>
        <v>#REF!</v>
      </c>
      <c r="J58" s="84" t="e">
        <f>IF('dopady na SÚ'!#REF!="ANO",1,0)*'dopady na SÚ'!J$3</f>
        <v>#REF!</v>
      </c>
      <c r="K58" s="84" t="e">
        <f>IF('dopady na SÚ'!#REF!="ANO",1,0)*'dopady na SÚ'!K$3</f>
        <v>#REF!</v>
      </c>
      <c r="L58" s="84" t="e">
        <f>IF('dopady na SÚ'!#REF!="ANO",1,0)*'dopady na SÚ'!L$3</f>
        <v>#REF!</v>
      </c>
      <c r="M58" s="84" t="e">
        <f>IF('dopady na SÚ'!#REF!="ANO",1,0)*'dopady na SÚ'!M$3</f>
        <v>#REF!</v>
      </c>
      <c r="N58" s="84" t="e">
        <f>IF('dopady na SÚ'!#REF!="ANO",1,0)*'dopady na SÚ'!N$3</f>
        <v>#REF!</v>
      </c>
      <c r="O58" s="84" t="e">
        <f>IF('dopady na SÚ'!#REF!="ANO",1,0)*'dopady na SÚ'!O$3</f>
        <v>#REF!</v>
      </c>
      <c r="P58" s="84" t="e">
        <f>IF('dopady na SÚ'!#REF!="ANO",1,0)*'dopady na SÚ'!P$3</f>
        <v>#REF!</v>
      </c>
      <c r="Q58" s="84" t="e">
        <f>IF('dopady na SÚ'!#REF!="ANO",1,0)*'dopady na SÚ'!Q$3</f>
        <v>#REF!</v>
      </c>
      <c r="R58" s="84" t="e">
        <f>IF('dopady na SÚ'!#REF!="ANO",1,0)*'dopady na SÚ'!R$3</f>
        <v>#REF!</v>
      </c>
      <c r="S58" s="84" t="e">
        <f>IF('dopady na SÚ'!#REF!="ANO",1,0)*'dopady na SÚ'!S$3</f>
        <v>#REF!</v>
      </c>
      <c r="T58" s="84" t="e">
        <f>IF('dopady na SÚ'!#REF!="ANO",1,0)*'dopady na SÚ'!T$3</f>
        <v>#REF!</v>
      </c>
      <c r="U58" s="84" t="e">
        <f>IF('dopady na SÚ'!#REF!="ANO",1,0)*'dopady na SÚ'!U$3</f>
        <v>#REF!</v>
      </c>
      <c r="V58" s="84" t="e">
        <f>IF('dopady na SÚ'!#REF!="ANO",1,0)*'dopady na SÚ'!V$3</f>
        <v>#REF!</v>
      </c>
      <c r="W58" s="84" t="e">
        <f>IF('dopady na SÚ'!#REF!="ANO",1,0)*'dopady na SÚ'!W$3</f>
        <v>#REF!</v>
      </c>
      <c r="X58" s="84" t="e">
        <f>IF('dopady na SÚ'!#REF!="ANO",1,0)*'dopady na SÚ'!X$3</f>
        <v>#REF!</v>
      </c>
      <c r="Y58" s="84" t="e">
        <f>IF('dopady na SÚ'!#REF!="ANO",1,0)*'dopady na SÚ'!Y$3</f>
        <v>#REF!</v>
      </c>
      <c r="Z58" s="84" t="e">
        <f>IF('dopady na SÚ'!#REF!="ANO",1,0)*'dopady na SÚ'!Z$3</f>
        <v>#REF!</v>
      </c>
      <c r="AA58" s="84" t="e">
        <f>IF('dopady na SÚ'!#REF!="ANO",1,0)*'dopady na SÚ'!AA$3</f>
        <v>#REF!</v>
      </c>
      <c r="AB58" s="84" t="e">
        <f>IF('dopady na SÚ'!#REF!="ANO",1,0)*'dopady na SÚ'!AB$3</f>
        <v>#REF!</v>
      </c>
    </row>
    <row r="59" spans="1:28">
      <c r="A59" s="117" t="e">
        <f>'dopady na SÚ'!#REF!</f>
        <v>#REF!</v>
      </c>
      <c r="B59" s="117" t="e">
        <f>'dopady na SÚ'!#REF!</f>
        <v>#REF!</v>
      </c>
      <c r="C59" s="117" t="e">
        <f t="shared" si="0"/>
        <v>#REF!</v>
      </c>
      <c r="D59" s="84" t="e">
        <f t="shared" si="2"/>
        <v>#REF!</v>
      </c>
      <c r="E59" s="84" t="e">
        <f>IF('dopady na SÚ'!#REF!="ANO",1,0)*'dopady na SÚ'!E$3</f>
        <v>#REF!</v>
      </c>
      <c r="F59" s="84" t="e">
        <f>IF('dopady na SÚ'!#REF!="ANO",1,0)*'dopady na SÚ'!F$3</f>
        <v>#REF!</v>
      </c>
      <c r="G59" s="84" t="e">
        <f>IF('dopady na SÚ'!#REF!="ANO",1,0)*'dopady na SÚ'!G$3</f>
        <v>#REF!</v>
      </c>
      <c r="H59" s="84" t="e">
        <f>IF('dopady na SÚ'!#REF!="ANO",1,0)*'dopady na SÚ'!H$3</f>
        <v>#REF!</v>
      </c>
      <c r="I59" s="84" t="e">
        <f>IF('dopady na SÚ'!#REF!="ANO",1,0)*'dopady na SÚ'!I$3</f>
        <v>#REF!</v>
      </c>
      <c r="J59" s="84" t="e">
        <f>IF('dopady na SÚ'!#REF!="ANO",1,0)*'dopady na SÚ'!J$3</f>
        <v>#REF!</v>
      </c>
      <c r="K59" s="84" t="e">
        <f>IF('dopady na SÚ'!#REF!="ANO",1,0)*'dopady na SÚ'!K$3</f>
        <v>#REF!</v>
      </c>
      <c r="L59" s="84" t="e">
        <f>IF('dopady na SÚ'!#REF!="ANO",1,0)*'dopady na SÚ'!L$3</f>
        <v>#REF!</v>
      </c>
      <c r="M59" s="84" t="e">
        <f>IF('dopady na SÚ'!#REF!="ANO",1,0)*'dopady na SÚ'!M$3</f>
        <v>#REF!</v>
      </c>
      <c r="N59" s="84" t="e">
        <f>IF('dopady na SÚ'!#REF!="ANO",1,0)*'dopady na SÚ'!N$3</f>
        <v>#REF!</v>
      </c>
      <c r="O59" s="84" t="e">
        <f>IF('dopady na SÚ'!#REF!="ANO",1,0)*'dopady na SÚ'!O$3</f>
        <v>#REF!</v>
      </c>
      <c r="P59" s="84" t="e">
        <f>IF('dopady na SÚ'!#REF!="ANO",1,0)*'dopady na SÚ'!P$3</f>
        <v>#REF!</v>
      </c>
      <c r="Q59" s="84" t="e">
        <f>IF('dopady na SÚ'!#REF!="ANO",1,0)*'dopady na SÚ'!Q$3</f>
        <v>#REF!</v>
      </c>
      <c r="R59" s="84" t="e">
        <f>IF('dopady na SÚ'!#REF!="ANO",1,0)*'dopady na SÚ'!R$3</f>
        <v>#REF!</v>
      </c>
      <c r="S59" s="84" t="e">
        <f>IF('dopady na SÚ'!#REF!="ANO",1,0)*'dopady na SÚ'!S$3</f>
        <v>#REF!</v>
      </c>
      <c r="T59" s="84" t="e">
        <f>IF('dopady na SÚ'!#REF!="ANO",1,0)*'dopady na SÚ'!T$3</f>
        <v>#REF!</v>
      </c>
      <c r="U59" s="84" t="e">
        <f>IF('dopady na SÚ'!#REF!="ANO",1,0)*'dopady na SÚ'!U$3</f>
        <v>#REF!</v>
      </c>
      <c r="V59" s="84" t="e">
        <f>IF('dopady na SÚ'!#REF!="ANO",1,0)*'dopady na SÚ'!V$3</f>
        <v>#REF!</v>
      </c>
      <c r="W59" s="84" t="e">
        <f>IF('dopady na SÚ'!#REF!="ANO",1,0)*'dopady na SÚ'!W$3</f>
        <v>#REF!</v>
      </c>
      <c r="X59" s="84" t="e">
        <f>IF('dopady na SÚ'!#REF!="ANO",1,0)*'dopady na SÚ'!X$3</f>
        <v>#REF!</v>
      </c>
      <c r="Y59" s="84" t="e">
        <f>IF('dopady na SÚ'!#REF!="ANO",1,0)*'dopady na SÚ'!Y$3</f>
        <v>#REF!</v>
      </c>
      <c r="Z59" s="84" t="e">
        <f>IF('dopady na SÚ'!#REF!="ANO",1,0)*'dopady na SÚ'!Z$3</f>
        <v>#REF!</v>
      </c>
      <c r="AA59" s="84" t="e">
        <f>IF('dopady na SÚ'!#REF!="ANO",1,0)*'dopady na SÚ'!AA$3</f>
        <v>#REF!</v>
      </c>
      <c r="AB59" s="84" t="e">
        <f>IF('dopady na SÚ'!#REF!="ANO",1,0)*'dopady na SÚ'!AB$3</f>
        <v>#REF!</v>
      </c>
    </row>
    <row r="60" spans="1:28">
      <c r="A60" s="117" t="e">
        <f>'dopady na SÚ'!#REF!</f>
        <v>#REF!</v>
      </c>
      <c r="B60" s="117" t="e">
        <f>'dopady na SÚ'!#REF!</f>
        <v>#REF!</v>
      </c>
      <c r="C60" s="117" t="e">
        <f t="shared" si="0"/>
        <v>#REF!</v>
      </c>
      <c r="D60" s="84" t="e">
        <f t="shared" si="2"/>
        <v>#REF!</v>
      </c>
      <c r="E60" s="84" t="e">
        <f>IF('dopady na SÚ'!#REF!="ANO",1,0)*'dopady na SÚ'!E$3</f>
        <v>#REF!</v>
      </c>
      <c r="F60" s="84" t="e">
        <f>IF('dopady na SÚ'!#REF!="ANO",1,0)*'dopady na SÚ'!F$3</f>
        <v>#REF!</v>
      </c>
      <c r="G60" s="84" t="e">
        <f>IF('dopady na SÚ'!#REF!="ANO",1,0)*'dopady na SÚ'!G$3</f>
        <v>#REF!</v>
      </c>
      <c r="H60" s="84" t="e">
        <f>IF('dopady na SÚ'!#REF!="ANO",1,0)*'dopady na SÚ'!H$3</f>
        <v>#REF!</v>
      </c>
      <c r="I60" s="84" t="e">
        <f>IF('dopady na SÚ'!#REF!="ANO",1,0)*'dopady na SÚ'!I$3</f>
        <v>#REF!</v>
      </c>
      <c r="J60" s="84" t="e">
        <f>IF('dopady na SÚ'!#REF!="ANO",1,0)*'dopady na SÚ'!J$3</f>
        <v>#REF!</v>
      </c>
      <c r="K60" s="84" t="e">
        <f>IF('dopady na SÚ'!#REF!="ANO",1,0)*'dopady na SÚ'!K$3</f>
        <v>#REF!</v>
      </c>
      <c r="L60" s="84" t="e">
        <f>IF('dopady na SÚ'!#REF!="ANO",1,0)*'dopady na SÚ'!L$3</f>
        <v>#REF!</v>
      </c>
      <c r="M60" s="84" t="e">
        <f>IF('dopady na SÚ'!#REF!="ANO",1,0)*'dopady na SÚ'!M$3</f>
        <v>#REF!</v>
      </c>
      <c r="N60" s="84" t="e">
        <f>IF('dopady na SÚ'!#REF!="ANO",1,0)*'dopady na SÚ'!N$3</f>
        <v>#REF!</v>
      </c>
      <c r="O60" s="84" t="e">
        <f>IF('dopady na SÚ'!#REF!="ANO",1,0)*'dopady na SÚ'!O$3</f>
        <v>#REF!</v>
      </c>
      <c r="P60" s="84" t="e">
        <f>IF('dopady na SÚ'!#REF!="ANO",1,0)*'dopady na SÚ'!P$3</f>
        <v>#REF!</v>
      </c>
      <c r="Q60" s="84" t="e">
        <f>IF('dopady na SÚ'!#REF!="ANO",1,0)*'dopady na SÚ'!Q$3</f>
        <v>#REF!</v>
      </c>
      <c r="R60" s="84" t="e">
        <f>IF('dopady na SÚ'!#REF!="ANO",1,0)*'dopady na SÚ'!R$3</f>
        <v>#REF!</v>
      </c>
      <c r="S60" s="84" t="e">
        <f>IF('dopady na SÚ'!#REF!="ANO",1,0)*'dopady na SÚ'!S$3</f>
        <v>#REF!</v>
      </c>
      <c r="T60" s="84" t="e">
        <f>IF('dopady na SÚ'!#REF!="ANO",1,0)*'dopady na SÚ'!T$3</f>
        <v>#REF!</v>
      </c>
      <c r="U60" s="84" t="e">
        <f>IF('dopady na SÚ'!#REF!="ANO",1,0)*'dopady na SÚ'!U$3</f>
        <v>#REF!</v>
      </c>
      <c r="V60" s="84" t="e">
        <f>IF('dopady na SÚ'!#REF!="ANO",1,0)*'dopady na SÚ'!V$3</f>
        <v>#REF!</v>
      </c>
      <c r="W60" s="84" t="e">
        <f>IF('dopady na SÚ'!#REF!="ANO",1,0)*'dopady na SÚ'!W$3</f>
        <v>#REF!</v>
      </c>
      <c r="X60" s="84" t="e">
        <f>IF('dopady na SÚ'!#REF!="ANO",1,0)*'dopady na SÚ'!X$3</f>
        <v>#REF!</v>
      </c>
      <c r="Y60" s="84" t="e">
        <f>IF('dopady na SÚ'!#REF!="ANO",1,0)*'dopady na SÚ'!Y$3</f>
        <v>#REF!</v>
      </c>
      <c r="Z60" s="84" t="e">
        <f>IF('dopady na SÚ'!#REF!="ANO",1,0)*'dopady na SÚ'!Z$3</f>
        <v>#REF!</v>
      </c>
      <c r="AA60" s="84" t="e">
        <f>IF('dopady na SÚ'!#REF!="ANO",1,0)*'dopady na SÚ'!AA$3</f>
        <v>#REF!</v>
      </c>
      <c r="AB60" s="84" t="e">
        <f>IF('dopady na SÚ'!#REF!="ANO",1,0)*'dopady na SÚ'!AB$3</f>
        <v>#REF!</v>
      </c>
    </row>
    <row r="61" spans="1:28">
      <c r="A61" s="117" t="e">
        <f>'dopady na SÚ'!#REF!</f>
        <v>#REF!</v>
      </c>
      <c r="B61" s="117" t="e">
        <f>'dopady na SÚ'!#REF!</f>
        <v>#REF!</v>
      </c>
      <c r="C61" s="117" t="e">
        <f t="shared" si="0"/>
        <v>#REF!</v>
      </c>
      <c r="D61" s="84" t="e">
        <f t="shared" si="2"/>
        <v>#REF!</v>
      </c>
      <c r="E61" s="84" t="e">
        <f>IF('dopady na SÚ'!#REF!="ANO",1,0)*'dopady na SÚ'!E$3</f>
        <v>#REF!</v>
      </c>
      <c r="F61" s="84" t="e">
        <f>IF('dopady na SÚ'!#REF!="ANO",1,0)*'dopady na SÚ'!F$3</f>
        <v>#REF!</v>
      </c>
      <c r="G61" s="84" t="e">
        <f>IF('dopady na SÚ'!#REF!="ANO",1,0)*'dopady na SÚ'!G$3</f>
        <v>#REF!</v>
      </c>
      <c r="H61" s="84" t="e">
        <f>IF('dopady na SÚ'!#REF!="ANO",1,0)*'dopady na SÚ'!H$3</f>
        <v>#REF!</v>
      </c>
      <c r="I61" s="84" t="e">
        <f>IF('dopady na SÚ'!#REF!="ANO",1,0)*'dopady na SÚ'!I$3</f>
        <v>#REF!</v>
      </c>
      <c r="J61" s="84" t="e">
        <f>IF('dopady na SÚ'!#REF!="ANO",1,0)*'dopady na SÚ'!J$3</f>
        <v>#REF!</v>
      </c>
      <c r="K61" s="84" t="e">
        <f>IF('dopady na SÚ'!#REF!="ANO",1,0)*'dopady na SÚ'!K$3</f>
        <v>#REF!</v>
      </c>
      <c r="L61" s="84" t="e">
        <f>IF('dopady na SÚ'!#REF!="ANO",1,0)*'dopady na SÚ'!L$3</f>
        <v>#REF!</v>
      </c>
      <c r="M61" s="84" t="e">
        <f>IF('dopady na SÚ'!#REF!="ANO",1,0)*'dopady na SÚ'!M$3</f>
        <v>#REF!</v>
      </c>
      <c r="N61" s="84" t="e">
        <f>IF('dopady na SÚ'!#REF!="ANO",1,0)*'dopady na SÚ'!N$3</f>
        <v>#REF!</v>
      </c>
      <c r="O61" s="84" t="e">
        <f>IF('dopady na SÚ'!#REF!="ANO",1,0)*'dopady na SÚ'!O$3</f>
        <v>#REF!</v>
      </c>
      <c r="P61" s="84" t="e">
        <f>IF('dopady na SÚ'!#REF!="ANO",1,0)*'dopady na SÚ'!P$3</f>
        <v>#REF!</v>
      </c>
      <c r="Q61" s="84" t="e">
        <f>IF('dopady na SÚ'!#REF!="ANO",1,0)*'dopady na SÚ'!Q$3</f>
        <v>#REF!</v>
      </c>
      <c r="R61" s="84" t="e">
        <f>IF('dopady na SÚ'!#REF!="ANO",1,0)*'dopady na SÚ'!R$3</f>
        <v>#REF!</v>
      </c>
      <c r="S61" s="84" t="e">
        <f>IF('dopady na SÚ'!#REF!="ANO",1,0)*'dopady na SÚ'!S$3</f>
        <v>#REF!</v>
      </c>
      <c r="T61" s="84" t="e">
        <f>IF('dopady na SÚ'!#REF!="ANO",1,0)*'dopady na SÚ'!T$3</f>
        <v>#REF!</v>
      </c>
      <c r="U61" s="84" t="e">
        <f>IF('dopady na SÚ'!#REF!="ANO",1,0)*'dopady na SÚ'!U$3</f>
        <v>#REF!</v>
      </c>
      <c r="V61" s="84" t="e">
        <f>IF('dopady na SÚ'!#REF!="ANO",1,0)*'dopady na SÚ'!V$3</f>
        <v>#REF!</v>
      </c>
      <c r="W61" s="84" t="e">
        <f>IF('dopady na SÚ'!#REF!="ANO",1,0)*'dopady na SÚ'!W$3</f>
        <v>#REF!</v>
      </c>
      <c r="X61" s="84" t="e">
        <f>IF('dopady na SÚ'!#REF!="ANO",1,0)*'dopady na SÚ'!X$3</f>
        <v>#REF!</v>
      </c>
      <c r="Y61" s="84" t="e">
        <f>IF('dopady na SÚ'!#REF!="ANO",1,0)*'dopady na SÚ'!Y$3</f>
        <v>#REF!</v>
      </c>
      <c r="Z61" s="84" t="e">
        <f>IF('dopady na SÚ'!#REF!="ANO",1,0)*'dopady na SÚ'!Z$3</f>
        <v>#REF!</v>
      </c>
      <c r="AA61" s="84" t="e">
        <f>IF('dopady na SÚ'!#REF!="ANO",1,0)*'dopady na SÚ'!AA$3</f>
        <v>#REF!</v>
      </c>
      <c r="AB61" s="84" t="e">
        <f>IF('dopady na SÚ'!#REF!="ANO",1,0)*'dopady na SÚ'!AB$3</f>
        <v>#REF!</v>
      </c>
    </row>
    <row r="62" spans="1:28">
      <c r="A62" s="117" t="e">
        <f>'dopady na SÚ'!#REF!</f>
        <v>#REF!</v>
      </c>
      <c r="B62" s="117" t="e">
        <f>'dopady na SÚ'!#REF!</f>
        <v>#REF!</v>
      </c>
      <c r="C62" s="117" t="e">
        <f t="shared" si="0"/>
        <v>#REF!</v>
      </c>
      <c r="D62" s="84" t="e">
        <f t="shared" si="2"/>
        <v>#REF!</v>
      </c>
      <c r="E62" s="84" t="e">
        <f>IF('dopady na SÚ'!#REF!="ANO",1,0)*'dopady na SÚ'!E$3</f>
        <v>#REF!</v>
      </c>
      <c r="F62" s="84" t="e">
        <f>IF('dopady na SÚ'!#REF!="ANO",1,0)*'dopady na SÚ'!F$3</f>
        <v>#REF!</v>
      </c>
      <c r="G62" s="84" t="e">
        <f>IF('dopady na SÚ'!#REF!="ANO",1,0)*'dopady na SÚ'!G$3</f>
        <v>#REF!</v>
      </c>
      <c r="H62" s="84" t="e">
        <f>IF('dopady na SÚ'!#REF!="ANO",1,0)*'dopady na SÚ'!H$3</f>
        <v>#REF!</v>
      </c>
      <c r="I62" s="84" t="e">
        <f>IF('dopady na SÚ'!#REF!="ANO",1,0)*'dopady na SÚ'!I$3</f>
        <v>#REF!</v>
      </c>
      <c r="J62" s="84" t="e">
        <f>IF('dopady na SÚ'!#REF!="ANO",1,0)*'dopady na SÚ'!J$3</f>
        <v>#REF!</v>
      </c>
      <c r="K62" s="84" t="e">
        <f>IF('dopady na SÚ'!#REF!="ANO",1,0)*'dopady na SÚ'!K$3</f>
        <v>#REF!</v>
      </c>
      <c r="L62" s="84" t="e">
        <f>IF('dopady na SÚ'!#REF!="ANO",1,0)*'dopady na SÚ'!L$3</f>
        <v>#REF!</v>
      </c>
      <c r="M62" s="84" t="e">
        <f>IF('dopady na SÚ'!#REF!="ANO",1,0)*'dopady na SÚ'!M$3</f>
        <v>#REF!</v>
      </c>
      <c r="N62" s="84" t="e">
        <f>IF('dopady na SÚ'!#REF!="ANO",1,0)*'dopady na SÚ'!N$3</f>
        <v>#REF!</v>
      </c>
      <c r="O62" s="84" t="e">
        <f>IF('dopady na SÚ'!#REF!="ANO",1,0)*'dopady na SÚ'!O$3</f>
        <v>#REF!</v>
      </c>
      <c r="P62" s="84" t="e">
        <f>IF('dopady na SÚ'!#REF!="ANO",1,0)*'dopady na SÚ'!P$3</f>
        <v>#REF!</v>
      </c>
      <c r="Q62" s="84" t="e">
        <f>IF('dopady na SÚ'!#REF!="ANO",1,0)*'dopady na SÚ'!Q$3</f>
        <v>#REF!</v>
      </c>
      <c r="R62" s="84" t="e">
        <f>IF('dopady na SÚ'!#REF!="ANO",1,0)*'dopady na SÚ'!R$3</f>
        <v>#REF!</v>
      </c>
      <c r="S62" s="84" t="e">
        <f>IF('dopady na SÚ'!#REF!="ANO",1,0)*'dopady na SÚ'!S$3</f>
        <v>#REF!</v>
      </c>
      <c r="T62" s="84" t="e">
        <f>IF('dopady na SÚ'!#REF!="ANO",1,0)*'dopady na SÚ'!T$3</f>
        <v>#REF!</v>
      </c>
      <c r="U62" s="84" t="e">
        <f>IF('dopady na SÚ'!#REF!="ANO",1,0)*'dopady na SÚ'!U$3</f>
        <v>#REF!</v>
      </c>
      <c r="V62" s="84" t="e">
        <f>IF('dopady na SÚ'!#REF!="ANO",1,0)*'dopady na SÚ'!V$3</f>
        <v>#REF!</v>
      </c>
      <c r="W62" s="84" t="e">
        <f>IF('dopady na SÚ'!#REF!="ANO",1,0)*'dopady na SÚ'!W$3</f>
        <v>#REF!</v>
      </c>
      <c r="X62" s="84" t="e">
        <f>IF('dopady na SÚ'!#REF!="ANO",1,0)*'dopady na SÚ'!X$3</f>
        <v>#REF!</v>
      </c>
      <c r="Y62" s="84" t="e">
        <f>IF('dopady na SÚ'!#REF!="ANO",1,0)*'dopady na SÚ'!Y$3</f>
        <v>#REF!</v>
      </c>
      <c r="Z62" s="84" t="e">
        <f>IF('dopady na SÚ'!#REF!="ANO",1,0)*'dopady na SÚ'!Z$3</f>
        <v>#REF!</v>
      </c>
      <c r="AA62" s="84" t="e">
        <f>IF('dopady na SÚ'!#REF!="ANO",1,0)*'dopady na SÚ'!AA$3</f>
        <v>#REF!</v>
      </c>
      <c r="AB62" s="84" t="e">
        <f>IF('dopady na SÚ'!#REF!="ANO",1,0)*'dopady na SÚ'!AB$3</f>
        <v>#REF!</v>
      </c>
    </row>
  </sheetData>
  <mergeCells count="4">
    <mergeCell ref="A1:A4"/>
    <mergeCell ref="B1:B4"/>
    <mergeCell ref="D1:D4"/>
    <mergeCell ref="C2:C4"/>
  </mergeCells>
  <conditionalFormatting sqref="E5:AB62">
    <cfRule type="cellIs" dxfId="1" priority="2" operator="between">
      <formula>1</formula>
      <formula>5</formula>
    </cfRule>
  </conditionalFormatting>
  <conditionalFormatting sqref="C5:C62">
    <cfRule type="cellIs" dxfId="0" priority="1" operator="equal">
      <formula>"DPIA"</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2</vt:i4>
      </vt:variant>
    </vt:vector>
  </HeadingPairs>
  <TitlesOfParts>
    <vt:vector size="10" baseType="lpstr">
      <vt:lpstr>Přehled typů systémů</vt:lpstr>
      <vt:lpstr>Mira technickych opatreni</vt:lpstr>
      <vt:lpstr>dopady na SÚ</vt:lpstr>
      <vt:lpstr>Rizika</vt:lpstr>
      <vt:lpstr>IT opatření</vt:lpstr>
      <vt:lpstr>Hodnotici stupnice</vt:lpstr>
      <vt:lpstr>Disclaimer</vt:lpstr>
      <vt:lpstr>Engine</vt:lpstr>
      <vt:lpstr>'IT opatření'!Názvy_tisku</vt:lpstr>
      <vt:lpstr>'IT opatření'!Oblast_tisku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Přehled systémů</dc:title>
  <dc:creator>Jakub Sebek</dc:creator>
  <cp:lastModifiedBy>jaseb</cp:lastModifiedBy>
  <cp:lastPrinted>2017-06-16T10:51:12Z</cp:lastPrinted>
  <dcterms:created xsi:type="dcterms:W3CDTF">2017-03-15T08:22:22Z</dcterms:created>
  <dcterms:modified xsi:type="dcterms:W3CDTF">2018-02-14T13:12:11Z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b7b064e2-b0db-46a0-9785-74992fc44d5e</vt:lpwstr>
  </property>
</Properties>
</file>