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OLECNY\KUPCE\ORG_podklady_rozpocet\asistenti_OBEC\rok 2016\"/>
    </mc:Choice>
  </mc:AlternateContent>
  <bookViews>
    <workbookView xWindow="480" yWindow="180" windowWidth="19320" windowHeight="12525" activeTab="1"/>
  </bookViews>
  <sheets>
    <sheet name="leden" sheetId="1" r:id="rId1"/>
    <sheet name="zari" sheetId="2" r:id="rId2"/>
  </sheets>
  <calcPr calcId="152511"/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C44" i="1"/>
  <c r="F44" i="1"/>
  <c r="H44" i="1"/>
  <c r="J44" i="1"/>
  <c r="L44" i="1"/>
  <c r="O44" i="1"/>
  <c r="Q44" i="1"/>
  <c r="S44" i="1"/>
  <c r="V44" i="1"/>
  <c r="X44" i="1"/>
  <c r="Z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44" i="1" s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44" i="1" s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44" i="1" s="1"/>
  <c r="U9" i="1"/>
  <c r="E44" i="1" l="1"/>
  <c r="N43" i="1" l="1"/>
  <c r="AE43" i="1" s="1"/>
  <c r="N42" i="1"/>
  <c r="AE42" i="1" s="1"/>
  <c r="N41" i="1"/>
  <c r="AE41" i="1" s="1"/>
  <c r="N40" i="1"/>
  <c r="AE40" i="1" s="1"/>
  <c r="N39" i="1"/>
  <c r="AE39" i="1" s="1"/>
  <c r="N38" i="1"/>
  <c r="AE38" i="1" s="1"/>
  <c r="N37" i="1"/>
  <c r="AE37" i="1" s="1"/>
  <c r="N36" i="1"/>
  <c r="AE36" i="1" s="1"/>
  <c r="N35" i="1"/>
  <c r="AE35" i="1" s="1"/>
  <c r="N34" i="1"/>
  <c r="AE34" i="1" s="1"/>
  <c r="N33" i="1"/>
  <c r="AE33" i="1" s="1"/>
  <c r="N32" i="1"/>
  <c r="AE32" i="1" s="1"/>
  <c r="N31" i="1"/>
  <c r="AE31" i="1" s="1"/>
  <c r="N30" i="1"/>
  <c r="AE30" i="1" s="1"/>
  <c r="N29" i="1"/>
  <c r="AE29" i="1" s="1"/>
  <c r="N28" i="1"/>
  <c r="AE28" i="1" s="1"/>
  <c r="N27" i="1"/>
  <c r="AE27" i="1" s="1"/>
  <c r="N26" i="1"/>
  <c r="AE26" i="1" s="1"/>
  <c r="N25" i="1"/>
  <c r="AE25" i="1" s="1"/>
  <c r="N24" i="1"/>
  <c r="AE24" i="1" s="1"/>
  <c r="N23" i="1"/>
  <c r="AE23" i="1" s="1"/>
  <c r="N22" i="1"/>
  <c r="AE22" i="1" s="1"/>
  <c r="N21" i="1"/>
  <c r="AE21" i="1" s="1"/>
  <c r="N20" i="1"/>
  <c r="AE20" i="1" s="1"/>
  <c r="N19" i="1"/>
  <c r="AE19" i="1" s="1"/>
  <c r="N18" i="1"/>
  <c r="AE18" i="1" s="1"/>
  <c r="N17" i="1"/>
  <c r="AE17" i="1" s="1"/>
  <c r="N16" i="1"/>
  <c r="AE16" i="1" s="1"/>
  <c r="N15" i="1"/>
  <c r="AE15" i="1" s="1"/>
  <c r="N14" i="1"/>
  <c r="AE14" i="1" s="1"/>
  <c r="N13" i="1"/>
  <c r="AE13" i="1" s="1"/>
  <c r="N12" i="1"/>
  <c r="AE12" i="1" s="1"/>
  <c r="N11" i="1"/>
  <c r="AE11" i="1" s="1"/>
  <c r="N10" i="1"/>
  <c r="AE10" i="1" s="1"/>
  <c r="N9" i="1"/>
  <c r="N44" i="1" l="1"/>
  <c r="AE9" i="1"/>
  <c r="AE44" i="1" s="1"/>
  <c r="AC44" i="2"/>
  <c r="Z44" i="2"/>
  <c r="X44" i="2"/>
  <c r="V44" i="2"/>
  <c r="S44" i="2"/>
  <c r="Q44" i="2"/>
  <c r="O44" i="2"/>
  <c r="L44" i="2"/>
  <c r="H44" i="2"/>
  <c r="F44" i="2"/>
  <c r="C44" i="2"/>
  <c r="AD43" i="2"/>
  <c r="AB43" i="2"/>
  <c r="U43" i="2"/>
  <c r="N43" i="2"/>
  <c r="E43" i="2"/>
  <c r="AD42" i="2"/>
  <c r="AB42" i="2"/>
  <c r="U42" i="2"/>
  <c r="N42" i="2"/>
  <c r="E42" i="2"/>
  <c r="AD41" i="2"/>
  <c r="AB41" i="2"/>
  <c r="U41" i="2"/>
  <c r="N41" i="2"/>
  <c r="E41" i="2"/>
  <c r="AD40" i="2"/>
  <c r="AB40" i="2"/>
  <c r="U40" i="2"/>
  <c r="N40" i="2"/>
  <c r="E40" i="2"/>
  <c r="AD39" i="2"/>
  <c r="AB39" i="2"/>
  <c r="U39" i="2"/>
  <c r="N39" i="2"/>
  <c r="E39" i="2"/>
  <c r="AD38" i="2"/>
  <c r="AB38" i="2"/>
  <c r="U38" i="2"/>
  <c r="N38" i="2"/>
  <c r="E38" i="2"/>
  <c r="AD37" i="2"/>
  <c r="AB37" i="2"/>
  <c r="U37" i="2"/>
  <c r="N37" i="2"/>
  <c r="E37" i="2"/>
  <c r="AD36" i="2"/>
  <c r="AB36" i="2"/>
  <c r="U36" i="2"/>
  <c r="N36" i="2"/>
  <c r="E36" i="2"/>
  <c r="AD35" i="2"/>
  <c r="AB35" i="2"/>
  <c r="U35" i="2"/>
  <c r="N35" i="2"/>
  <c r="E35" i="2"/>
  <c r="AD34" i="2"/>
  <c r="AB34" i="2"/>
  <c r="U34" i="2"/>
  <c r="N34" i="2"/>
  <c r="E34" i="2"/>
  <c r="AD33" i="2"/>
  <c r="AB33" i="2"/>
  <c r="U33" i="2"/>
  <c r="N33" i="2"/>
  <c r="E33" i="2"/>
  <c r="AD32" i="2"/>
  <c r="AB32" i="2"/>
  <c r="U32" i="2"/>
  <c r="N32" i="2"/>
  <c r="E32" i="2"/>
  <c r="AD31" i="2"/>
  <c r="AB31" i="2"/>
  <c r="U31" i="2"/>
  <c r="N31" i="2"/>
  <c r="E31" i="2"/>
  <c r="AD30" i="2"/>
  <c r="AB30" i="2"/>
  <c r="U30" i="2"/>
  <c r="N30" i="2"/>
  <c r="E30" i="2"/>
  <c r="AD29" i="2"/>
  <c r="AB29" i="2"/>
  <c r="U29" i="2"/>
  <c r="N29" i="2"/>
  <c r="E29" i="2"/>
  <c r="AD28" i="2"/>
  <c r="AB28" i="2"/>
  <c r="U28" i="2"/>
  <c r="N28" i="2"/>
  <c r="E28" i="2"/>
  <c r="AD27" i="2"/>
  <c r="AB27" i="2"/>
  <c r="U27" i="2"/>
  <c r="N27" i="2"/>
  <c r="E27" i="2"/>
  <c r="AD26" i="2"/>
  <c r="AB26" i="2"/>
  <c r="U26" i="2"/>
  <c r="N26" i="2"/>
  <c r="E26" i="2"/>
  <c r="AD25" i="2"/>
  <c r="AB25" i="2"/>
  <c r="U25" i="2"/>
  <c r="N25" i="2"/>
  <c r="E25" i="2"/>
  <c r="AD24" i="2"/>
  <c r="AB24" i="2"/>
  <c r="U24" i="2"/>
  <c r="N24" i="2"/>
  <c r="E24" i="2"/>
  <c r="AD23" i="2"/>
  <c r="AB23" i="2"/>
  <c r="U23" i="2"/>
  <c r="N23" i="2"/>
  <c r="E23" i="2"/>
  <c r="AD22" i="2"/>
  <c r="AB22" i="2"/>
  <c r="U22" i="2"/>
  <c r="N22" i="2"/>
  <c r="E22" i="2"/>
  <c r="AD21" i="2"/>
  <c r="AB21" i="2"/>
  <c r="U21" i="2"/>
  <c r="N21" i="2"/>
  <c r="E21" i="2"/>
  <c r="AD20" i="2"/>
  <c r="AB20" i="2"/>
  <c r="U20" i="2"/>
  <c r="N20" i="2"/>
  <c r="E20" i="2"/>
  <c r="AD19" i="2"/>
  <c r="AB19" i="2"/>
  <c r="U19" i="2"/>
  <c r="N19" i="2"/>
  <c r="E19" i="2"/>
  <c r="AD18" i="2"/>
  <c r="AB18" i="2"/>
  <c r="U18" i="2"/>
  <c r="N18" i="2"/>
  <c r="E18" i="2"/>
  <c r="AD17" i="2"/>
  <c r="AB17" i="2"/>
  <c r="U17" i="2"/>
  <c r="N17" i="2"/>
  <c r="E17" i="2"/>
  <c r="AD16" i="2"/>
  <c r="AB16" i="2"/>
  <c r="U16" i="2"/>
  <c r="N16" i="2"/>
  <c r="E16" i="2"/>
  <c r="AD15" i="2"/>
  <c r="AB15" i="2"/>
  <c r="U15" i="2"/>
  <c r="N15" i="2"/>
  <c r="E15" i="2"/>
  <c r="AD14" i="2"/>
  <c r="AB14" i="2"/>
  <c r="U14" i="2"/>
  <c r="N14" i="2"/>
  <c r="E14" i="2"/>
  <c r="AD13" i="2"/>
  <c r="AB13" i="2"/>
  <c r="U13" i="2"/>
  <c r="N13" i="2"/>
  <c r="E13" i="2"/>
  <c r="AD12" i="2"/>
  <c r="AB12" i="2"/>
  <c r="U12" i="2"/>
  <c r="N12" i="2"/>
  <c r="E12" i="2"/>
  <c r="AD11" i="2"/>
  <c r="AB11" i="2"/>
  <c r="U11" i="2"/>
  <c r="N11" i="2"/>
  <c r="E11" i="2"/>
  <c r="AD10" i="2"/>
  <c r="AB10" i="2"/>
  <c r="U10" i="2"/>
  <c r="N10" i="2"/>
  <c r="E10" i="2"/>
  <c r="AD9" i="2"/>
  <c r="AB9" i="2"/>
  <c r="U9" i="2"/>
  <c r="N9" i="2"/>
  <c r="J44" i="2"/>
  <c r="E9" i="2"/>
  <c r="AE25" i="2" l="1"/>
  <c r="AE28" i="2"/>
  <c r="U44" i="2"/>
  <c r="AE33" i="2"/>
  <c r="AE34" i="2"/>
  <c r="AE38" i="2"/>
  <c r="AE43" i="2"/>
  <c r="AE9" i="2"/>
  <c r="AE32" i="2"/>
  <c r="AE36" i="2"/>
  <c r="AE39" i="2"/>
  <c r="AE11" i="2"/>
  <c r="AE30" i="2"/>
  <c r="AE15" i="2"/>
  <c r="AE19" i="2"/>
  <c r="AE23" i="2"/>
  <c r="AE27" i="2"/>
  <c r="N44" i="2"/>
  <c r="AB44" i="2"/>
  <c r="AE14" i="2"/>
  <c r="AE18" i="2"/>
  <c r="AE22" i="2"/>
  <c r="AE26" i="2"/>
  <c r="AE31" i="2"/>
  <c r="AE40" i="2"/>
  <c r="AE41" i="2"/>
  <c r="AE13" i="2"/>
  <c r="AE17" i="2"/>
  <c r="AE21" i="2"/>
  <c r="AE29" i="2"/>
  <c r="AE37" i="2"/>
  <c r="AE42" i="2"/>
  <c r="AD44" i="2"/>
  <c r="AE12" i="2"/>
  <c r="AE16" i="2"/>
  <c r="AE20" i="2"/>
  <c r="AE24" i="2"/>
  <c r="AE35" i="2"/>
  <c r="E44" i="2"/>
  <c r="AE10" i="2"/>
  <c r="AE44" i="2" l="1"/>
</calcChain>
</file>

<file path=xl/sharedStrings.xml><?xml version="1.0" encoding="utf-8"?>
<sst xmlns="http://schemas.openxmlformats.org/spreadsheetml/2006/main" count="396" uniqueCount="113">
  <si>
    <t xml:space="preserve">MŠ a MŠ speciální </t>
  </si>
  <si>
    <t>přípr. tř. ZŠ a přípr. st. ZŠ spec.</t>
  </si>
  <si>
    <t>ZŠ</t>
  </si>
  <si>
    <t>ZŠ praktická</t>
  </si>
  <si>
    <t>ZŠ speciální</t>
  </si>
  <si>
    <t xml:space="preserve">CELKEM </t>
  </si>
  <si>
    <t>Pověřená obec: Litomyšl</t>
  </si>
  <si>
    <t>Pedag. asistent od 1.1. do 31.8.</t>
  </si>
  <si>
    <t>Pedag. asistent od 1.1. do 31.8</t>
  </si>
  <si>
    <t>Pedag. asist. od 1.1. do 31.8.</t>
  </si>
  <si>
    <t>Číslo</t>
  </si>
  <si>
    <t>Š/ŠZ</t>
  </si>
  <si>
    <t>Schválený</t>
  </si>
  <si>
    <t>Přepočtený</t>
  </si>
  <si>
    <t xml:space="preserve">Počet </t>
  </si>
  <si>
    <t xml:space="preserve">Druh </t>
  </si>
  <si>
    <t>Poznámka</t>
  </si>
  <si>
    <t>Počet žáků</t>
  </si>
  <si>
    <t>Počet tříd,</t>
  </si>
  <si>
    <t>úvazek</t>
  </si>
  <si>
    <t>dětí</t>
  </si>
  <si>
    <t>postižení</t>
  </si>
  <si>
    <t xml:space="preserve">(forma přípravy </t>
  </si>
  <si>
    <t>na 1. stupni</t>
  </si>
  <si>
    <t>na 2. stupni</t>
  </si>
  <si>
    <t>které žáci</t>
  </si>
  <si>
    <t>pedag.</t>
  </si>
  <si>
    <t>na počet</t>
  </si>
  <si>
    <t>vyžadujících</t>
  </si>
  <si>
    <t>na vzdělávání)</t>
  </si>
  <si>
    <t>žáků na 1. st.</t>
  </si>
  <si>
    <t>žáků na 2. st.</t>
  </si>
  <si>
    <t>s AP</t>
  </si>
  <si>
    <t>asistenta</t>
  </si>
  <si>
    <t>měsíců</t>
  </si>
  <si>
    <t>AP</t>
  </si>
  <si>
    <t>navštěvují</t>
  </si>
  <si>
    <t>Mateřská škola, Benátky</t>
  </si>
  <si>
    <t>Základní škola a Mateřská škola, Budislav</t>
  </si>
  <si>
    <t>Mateřská škola, Cerekvice nad Loučnou</t>
  </si>
  <si>
    <t>Základní škola, Cerekvice nad Loučnou</t>
  </si>
  <si>
    <t>Základní škola a Mateřská škola, Čistá</t>
  </si>
  <si>
    <t>Mateřská škola, Desná</t>
  </si>
  <si>
    <t>Mateřská škola, Dolní Újezd</t>
  </si>
  <si>
    <t>Základní škola, Dolní Újezd</t>
  </si>
  <si>
    <t>Základní umělecká škola, Dolní Újezd</t>
  </si>
  <si>
    <t>Mateřská škola, Horní Újezd</t>
  </si>
  <si>
    <t>Mateřská škola, Janov</t>
  </si>
  <si>
    <t>Základní škola, Janov</t>
  </si>
  <si>
    <t>Mateřská škola, Jarošov</t>
  </si>
  <si>
    <t>Dům dětí a mládeže, Litomyšl</t>
  </si>
  <si>
    <t>I. mateřská škola, Litomyšl, Jiráskova</t>
  </si>
  <si>
    <t>II. mateřská škola, Litomyšl, 17. listopadu</t>
  </si>
  <si>
    <t xml:space="preserve">III. mateřská škola, Litomyšl, Lidická </t>
  </si>
  <si>
    <t>Základní škola, Litomyšl, T. G. Masaryka</t>
  </si>
  <si>
    <t xml:space="preserve">Základní škola, Litomyšl, U Školek </t>
  </si>
  <si>
    <t xml:space="preserve">Základní škola, Litomyšl, Zámecká </t>
  </si>
  <si>
    <t>Základní umělecká škola B. Smetany, Litomyšl</t>
  </si>
  <si>
    <t>Základní škola Lubná - Sebranice a Mateřská škola Lubná</t>
  </si>
  <si>
    <t>Základní škola a mateřská škola, Makov</t>
  </si>
  <si>
    <t>Masarykova základní škola, Morašice</t>
  </si>
  <si>
    <t>Mateřská škola, Morašice</t>
  </si>
  <si>
    <t xml:space="preserve">Základní škola a mateřská škola Všeználek, Němčice </t>
  </si>
  <si>
    <t>Mateřská škola, Osík</t>
  </si>
  <si>
    <t>Základní škola, Osík</t>
  </si>
  <si>
    <t>Mateřská škola, Příluka</t>
  </si>
  <si>
    <t>Mateřská škola, Sebranice</t>
  </si>
  <si>
    <t>Mateřská škola, Sedliště</t>
  </si>
  <si>
    <t xml:space="preserve">Mateřská škola, Sloupnice </t>
  </si>
  <si>
    <t xml:space="preserve">Základní škola, Sloupnice </t>
  </si>
  <si>
    <t>Základní škola a mateřská škola, Trstěnice</t>
  </si>
  <si>
    <t>Základní škola, Vidlatá Seč</t>
  </si>
  <si>
    <t>Celkem</t>
  </si>
  <si>
    <t>x</t>
  </si>
  <si>
    <t>Pedag. asistent od 1.9. do 31.12.</t>
  </si>
  <si>
    <t>Pedag. asist. od 1.9. do 31.12.</t>
  </si>
  <si>
    <t>)* vyplní se schválené úvazky pedagogických asitentů pouze k dětem, které již MŠ navštěvovaly, měly schváleného asistenta pedagoga a mají odklad povinné školní docházky</t>
  </si>
  <si>
    <t>Údaje platné na školní rok 2015/2016</t>
  </si>
  <si>
    <t>Asistenti šk. r. 2016/2017 (od 1. 9. do 31. 12. 2016)</t>
  </si>
  <si>
    <t>VPCh</t>
  </si>
  <si>
    <t xml:space="preserve">2 více vad, 1 autismus </t>
  </si>
  <si>
    <t xml:space="preserve">2 autismus </t>
  </si>
  <si>
    <t xml:space="preserve">speciální třída </t>
  </si>
  <si>
    <t xml:space="preserve">více vad </t>
  </si>
  <si>
    <t>1 více vad, 1 autismus</t>
  </si>
  <si>
    <t>1 autismus, 1 VPCh</t>
  </si>
  <si>
    <t xml:space="preserve">autismus </t>
  </si>
  <si>
    <t xml:space="preserve">lehké mentální </t>
  </si>
  <si>
    <t xml:space="preserve">2 více vad, 1 autismus, 1 VPCh </t>
  </si>
  <si>
    <t>Základní škola, Cerekvice nad Loučnou*</t>
  </si>
  <si>
    <t xml:space="preserve">1 více vad přestup na ZŠ V. Mýto, Jiráskova </t>
  </si>
  <si>
    <t xml:space="preserve">* úvazek 0,4 pouze na 1 měsíc, úvazek 0,5 na 8 měsíců </t>
  </si>
  <si>
    <t>1x více vad</t>
  </si>
  <si>
    <t>1x více vad, 1x těžká vada řeči</t>
  </si>
  <si>
    <t>1x těžká vada řeč</t>
  </si>
  <si>
    <t>1x lehké mentál.</t>
  </si>
  <si>
    <t>1x LMP</t>
  </si>
  <si>
    <t>1x AUT</t>
  </si>
  <si>
    <t>1x LMP, 1x VPU</t>
  </si>
  <si>
    <t>1x VPU</t>
  </si>
  <si>
    <t>1x VPCh</t>
  </si>
  <si>
    <t>1x AUT, 1x VPCh, 1x LMP</t>
  </si>
  <si>
    <t>1x zdrav. znevýhodnění</t>
  </si>
  <si>
    <t>1x AUT, 1x VPCh</t>
  </si>
  <si>
    <t>1x AUT, 1x LMP, 1x tež. vad. řeči, 2x VPCh</t>
  </si>
  <si>
    <t>1 x AUT, 1x LMP</t>
  </si>
  <si>
    <t>1x více vad. 1x VPCh</t>
  </si>
  <si>
    <t>1x AUT, 1x vada řeči, 1, více vad, 1x VPU</t>
  </si>
  <si>
    <t>1x více vad, 1x zdrav. znevýhodnění , 1x AUT</t>
  </si>
  <si>
    <t>1x AUT, 2x VPCh, 1x více vad,1. VPU</t>
  </si>
  <si>
    <t>2x více vad,</t>
  </si>
  <si>
    <r>
      <t>(1x více vad, 3x těž. vada řeči, 1x těžké mentální, 1x VPCh)-</t>
    </r>
    <r>
      <rPr>
        <u/>
        <sz val="10"/>
        <color rgb="FFFF0000"/>
        <rFont val="Arial"/>
        <family val="2"/>
        <charset val="238"/>
      </rPr>
      <t>spec.</t>
    </r>
  </si>
  <si>
    <t>1x více vad, 1x vada řeči, 1x VPCh, 2x AUT, 1x LMP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</si>
</sst>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  <charset val="238"/>
    </font>
    <font>
      <u/>
      <sz val="10"/>
      <color indexed="8"/>
      <name val="Arial"/>
      <family val="2"/>
      <charset val="238"/>
    </font>
    <font>
      <u/>
      <sz val="10"/>
      <color indexed="10"/>
      <name val="Arial"/>
      <family val="2"/>
      <charset val="238"/>
    </font>
    <font>
      <u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0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5" xfId="0" applyNumberFormat="1" applyFont="1" applyBorder="1"/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/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5" fontId="2" fillId="0" borderId="5" xfId="0" applyNumberFormat="1" applyFont="1" applyBorder="1"/>
    <xf numFmtId="0" fontId="2" fillId="0" borderId="5" xfId="0" applyFont="1" applyBorder="1"/>
    <xf numFmtId="49" fontId="4" fillId="0" borderId="0" xfId="0" applyNumberFormat="1" applyFont="1"/>
    <xf numFmtId="0" fontId="3" fillId="0" borderId="0" xfId="0" applyFont="1"/>
    <xf numFmtId="0" fontId="2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5" fillId="0" borderId="12" xfId="0" applyFont="1" applyBorder="1"/>
    <xf numFmtId="1" fontId="6" fillId="0" borderId="13" xfId="0" applyNumberFormat="1" applyFont="1" applyFill="1" applyBorder="1"/>
    <xf numFmtId="165" fontId="5" fillId="0" borderId="13" xfId="0" applyNumberFormat="1" applyFont="1" applyBorder="1"/>
    <xf numFmtId="3" fontId="5" fillId="0" borderId="14" xfId="0" applyNumberFormat="1" applyFont="1" applyBorder="1"/>
    <xf numFmtId="0" fontId="3" fillId="0" borderId="15" xfId="0" applyFont="1" applyBorder="1"/>
    <xf numFmtId="0" fontId="7" fillId="0" borderId="10" xfId="0" applyFont="1" applyBorder="1" applyAlignment="1">
      <alignment horizontal="center"/>
    </xf>
    <xf numFmtId="164" fontId="7" fillId="0" borderId="16" xfId="0" applyNumberFormat="1" applyFont="1" applyBorder="1"/>
    <xf numFmtId="4" fontId="7" fillId="0" borderId="17" xfId="0" applyNumberFormat="1" applyFont="1" applyBorder="1"/>
    <xf numFmtId="164" fontId="7" fillId="0" borderId="17" xfId="0" applyNumberFormat="1" applyFont="1" applyBorder="1"/>
    <xf numFmtId="3" fontId="7" fillId="0" borderId="16" xfId="0" applyNumberFormat="1" applyFont="1" applyBorder="1"/>
    <xf numFmtId="3" fontId="7" fillId="0" borderId="18" xfId="0" applyNumberFormat="1" applyFont="1" applyBorder="1"/>
    <xf numFmtId="165" fontId="7" fillId="0" borderId="16" xfId="0" applyNumberFormat="1" applyFont="1" applyBorder="1"/>
    <xf numFmtId="164" fontId="7" fillId="0" borderId="19" xfId="0" applyNumberFormat="1" applyFont="1" applyBorder="1"/>
    <xf numFmtId="0" fontId="7" fillId="0" borderId="20" xfId="0" applyNumberFormat="1" applyFont="1" applyBorder="1"/>
    <xf numFmtId="4" fontId="7" fillId="0" borderId="21" xfId="0" applyNumberFormat="1" applyFont="1" applyBorder="1"/>
    <xf numFmtId="165" fontId="7" fillId="0" borderId="22" xfId="0" applyNumberFormat="1" applyFont="1" applyBorder="1"/>
    <xf numFmtId="1" fontId="7" fillId="0" borderId="16" xfId="0" applyNumberFormat="1" applyFont="1" applyBorder="1"/>
    <xf numFmtId="4" fontId="7" fillId="0" borderId="19" xfId="0" applyNumberFormat="1" applyFont="1" applyBorder="1"/>
    <xf numFmtId="1" fontId="7" fillId="0" borderId="22" xfId="0" applyNumberFormat="1" applyFont="1" applyBorder="1"/>
    <xf numFmtId="1" fontId="7" fillId="0" borderId="19" xfId="0" applyNumberFormat="1" applyFont="1" applyBorder="1"/>
    <xf numFmtId="3" fontId="7" fillId="0" borderId="22" xfId="0" applyNumberFormat="1" applyFont="1" applyBorder="1"/>
    <xf numFmtId="4" fontId="7" fillId="0" borderId="23" xfId="0" applyNumberFormat="1" applyFont="1" applyBorder="1"/>
    <xf numFmtId="1" fontId="7" fillId="0" borderId="18" xfId="0" applyNumberFormat="1" applyFont="1" applyBorder="1"/>
    <xf numFmtId="165" fontId="7" fillId="0" borderId="17" xfId="0" applyNumberFormat="1" applyFont="1" applyBorder="1"/>
    <xf numFmtId="165" fontId="7" fillId="0" borderId="18" xfId="0" applyNumberFormat="1" applyFont="1" applyBorder="1"/>
    <xf numFmtId="0" fontId="7" fillId="0" borderId="0" xfId="0" applyFont="1"/>
    <xf numFmtId="0" fontId="7" fillId="0" borderId="11" xfId="0" applyFont="1" applyBorder="1" applyAlignment="1">
      <alignment horizontal="center"/>
    </xf>
    <xf numFmtId="164" fontId="7" fillId="0" borderId="13" xfId="0" applyNumberFormat="1" applyFont="1" applyBorder="1"/>
    <xf numFmtId="3" fontId="7" fillId="0" borderId="14" xfId="0" applyNumberFormat="1" applyFont="1" applyBorder="1"/>
    <xf numFmtId="164" fontId="7" fillId="0" borderId="14" xfId="0" applyNumberFormat="1" applyFont="1" applyBorder="1"/>
    <xf numFmtId="3" fontId="7" fillId="0" borderId="13" xfId="0" applyNumberFormat="1" applyFont="1" applyBorder="1"/>
    <xf numFmtId="3" fontId="7" fillId="0" borderId="24" xfId="0" applyNumberFormat="1" applyFont="1" applyBorder="1"/>
    <xf numFmtId="165" fontId="7" fillId="0" borderId="13" xfId="0" applyNumberFormat="1" applyFont="1" applyBorder="1"/>
    <xf numFmtId="164" fontId="7" fillId="0" borderId="24" xfId="0" applyNumberFormat="1" applyFont="1" applyBorder="1"/>
    <xf numFmtId="3" fontId="7" fillId="0" borderId="12" xfId="0" applyNumberFormat="1" applyFont="1" applyBorder="1"/>
    <xf numFmtId="1" fontId="7" fillId="0" borderId="13" xfId="0" applyNumberFormat="1" applyFont="1" applyBorder="1"/>
    <xf numFmtId="3" fontId="7" fillId="0" borderId="25" xfId="0" applyNumberFormat="1" applyFont="1" applyBorder="1"/>
    <xf numFmtId="3" fontId="7" fillId="0" borderId="26" xfId="0" applyNumberFormat="1" applyFont="1" applyBorder="1"/>
    <xf numFmtId="165" fontId="7" fillId="0" borderId="25" xfId="0" applyNumberFormat="1" applyFont="1" applyBorder="1"/>
    <xf numFmtId="1" fontId="7" fillId="0" borderId="14" xfId="0" applyNumberFormat="1" applyFont="1" applyBorder="1"/>
    <xf numFmtId="1" fontId="7" fillId="0" borderId="27" xfId="0" applyNumberFormat="1" applyFont="1" applyBorder="1"/>
    <xf numFmtId="1" fontId="7" fillId="0" borderId="28" xfId="0" applyNumberFormat="1" applyFont="1" applyBorder="1"/>
    <xf numFmtId="165" fontId="7" fillId="0" borderId="28" xfId="0" applyNumberFormat="1" applyFont="1" applyBorder="1"/>
    <xf numFmtId="165" fontId="7" fillId="0" borderId="0" xfId="0" applyNumberFormat="1" applyFont="1"/>
    <xf numFmtId="0" fontId="7" fillId="0" borderId="26" xfId="0" applyFont="1" applyBorder="1"/>
    <xf numFmtId="1" fontId="7" fillId="0" borderId="13" xfId="0" applyNumberFormat="1" applyFont="1" applyFill="1" applyBorder="1"/>
    <xf numFmtId="3" fontId="7" fillId="0" borderId="25" xfId="0" applyNumberFormat="1" applyFont="1" applyFill="1" applyBorder="1"/>
    <xf numFmtId="0" fontId="7" fillId="0" borderId="15" xfId="0" applyFont="1" applyBorder="1" applyAlignment="1">
      <alignment horizontal="center"/>
    </xf>
    <xf numFmtId="164" fontId="7" fillId="0" borderId="29" xfId="0" applyNumberFormat="1" applyFont="1" applyBorder="1"/>
    <xf numFmtId="3" fontId="7" fillId="0" borderId="30" xfId="0" applyNumberFormat="1" applyFont="1" applyBorder="1"/>
    <xf numFmtId="164" fontId="7" fillId="0" borderId="30" xfId="0" applyNumberFormat="1" applyFont="1" applyBorder="1"/>
    <xf numFmtId="3" fontId="7" fillId="0" borderId="31" xfId="0" applyNumberFormat="1" applyFont="1" applyBorder="1"/>
    <xf numFmtId="3" fontId="7" fillId="0" borderId="32" xfId="0" applyNumberFormat="1" applyFont="1" applyBorder="1"/>
    <xf numFmtId="165" fontId="7" fillId="0" borderId="31" xfId="0" applyNumberFormat="1" applyFont="1" applyBorder="1"/>
    <xf numFmtId="164" fontId="7" fillId="0" borderId="32" xfId="0" applyNumberFormat="1" applyFont="1" applyBorder="1"/>
    <xf numFmtId="3" fontId="7" fillId="0" borderId="33" xfId="0" applyNumberFormat="1" applyFont="1" applyBorder="1"/>
    <xf numFmtId="165" fontId="7" fillId="0" borderId="29" xfId="0" applyNumberFormat="1" applyFont="1" applyBorder="1"/>
    <xf numFmtId="1" fontId="7" fillId="0" borderId="31" xfId="0" applyNumberFormat="1" applyFont="1" applyBorder="1"/>
    <xf numFmtId="1" fontId="7" fillId="0" borderId="29" xfId="0" applyNumberFormat="1" applyFont="1" applyBorder="1"/>
    <xf numFmtId="3" fontId="7" fillId="0" borderId="34" xfId="0" applyNumberFormat="1" applyFont="1" applyBorder="1"/>
    <xf numFmtId="3" fontId="7" fillId="0" borderId="35" xfId="0" applyNumberFormat="1" applyFont="1" applyBorder="1"/>
    <xf numFmtId="165" fontId="7" fillId="0" borderId="34" xfId="0" applyNumberFormat="1" applyFont="1" applyBorder="1"/>
    <xf numFmtId="1" fontId="7" fillId="0" borderId="30" xfId="0" applyNumberFormat="1" applyFont="1" applyBorder="1"/>
    <xf numFmtId="1" fontId="7" fillId="0" borderId="36" xfId="0" applyNumberFormat="1" applyFont="1" applyBorder="1"/>
    <xf numFmtId="164" fontId="7" fillId="0" borderId="31" xfId="0" applyNumberFormat="1" applyFont="1" applyBorder="1"/>
    <xf numFmtId="1" fontId="7" fillId="0" borderId="37" xfId="0" applyNumberFormat="1" applyFont="1" applyBorder="1"/>
    <xf numFmtId="165" fontId="7" fillId="0" borderId="19" xfId="0" applyNumberFormat="1" applyFont="1" applyBorder="1"/>
    <xf numFmtId="165" fontId="7" fillId="0" borderId="38" xfId="0" applyNumberFormat="1" applyFont="1" applyBorder="1"/>
    <xf numFmtId="165" fontId="7" fillId="3" borderId="13" xfId="0" applyNumberFormat="1" applyFont="1" applyFill="1" applyBorder="1"/>
    <xf numFmtId="3" fontId="7" fillId="3" borderId="14" xfId="0" applyNumberFormat="1" applyFont="1" applyFill="1" applyBorder="1"/>
    <xf numFmtId="165" fontId="7" fillId="3" borderId="29" xfId="0" applyNumberFormat="1" applyFont="1" applyFill="1" applyBorder="1"/>
    <xf numFmtId="3" fontId="7" fillId="0" borderId="13" xfId="0" applyNumberFormat="1" applyFont="1" applyFill="1" applyBorder="1"/>
    <xf numFmtId="1" fontId="7" fillId="0" borderId="25" xfId="0" applyNumberFormat="1" applyFont="1" applyFill="1" applyBorder="1"/>
    <xf numFmtId="165" fontId="1" fillId="3" borderId="13" xfId="0" applyNumberFormat="1" applyFont="1" applyFill="1" applyBorder="1"/>
    <xf numFmtId="3" fontId="1" fillId="0" borderId="24" xfId="0" applyNumberFormat="1" applyFont="1" applyBorder="1"/>
    <xf numFmtId="0" fontId="8" fillId="0" borderId="11" xfId="0" applyFont="1" applyBorder="1"/>
    <xf numFmtId="0" fontId="8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0" xfId="0" applyFont="1" applyBorder="1"/>
    <xf numFmtId="4" fontId="10" fillId="0" borderId="17" xfId="0" applyNumberFormat="1" applyFont="1" applyBorder="1"/>
    <xf numFmtId="164" fontId="10" fillId="0" borderId="17" xfId="0" applyNumberFormat="1" applyFont="1" applyBorder="1"/>
    <xf numFmtId="3" fontId="10" fillId="0" borderId="16" xfId="0" applyNumberFormat="1" applyFont="1" applyBorder="1"/>
    <xf numFmtId="3" fontId="10" fillId="0" borderId="18" xfId="0" applyNumberFormat="1" applyFont="1" applyBorder="1"/>
    <xf numFmtId="165" fontId="10" fillId="0" borderId="16" xfId="0" applyNumberFormat="1" applyFont="1" applyBorder="1"/>
    <xf numFmtId="164" fontId="10" fillId="0" borderId="19" xfId="0" applyNumberFormat="1" applyFont="1" applyBorder="1"/>
    <xf numFmtId="0" fontId="10" fillId="0" borderId="20" xfId="0" applyNumberFormat="1" applyFont="1" applyBorder="1"/>
    <xf numFmtId="165" fontId="10" fillId="0" borderId="19" xfId="0" applyNumberFormat="1" applyFont="1" applyBorder="1"/>
    <xf numFmtId="1" fontId="10" fillId="0" borderId="16" xfId="0" applyNumberFormat="1" applyFont="1" applyBorder="1"/>
    <xf numFmtId="4" fontId="10" fillId="0" borderId="19" xfId="0" applyNumberFormat="1" applyFont="1" applyBorder="1"/>
    <xf numFmtId="1" fontId="10" fillId="0" borderId="22" xfId="0" applyNumberFormat="1" applyFont="1" applyBorder="1"/>
    <xf numFmtId="4" fontId="10" fillId="0" borderId="21" xfId="0" applyNumberFormat="1" applyFont="1" applyBorder="1"/>
    <xf numFmtId="165" fontId="10" fillId="0" borderId="22" xfId="0" applyNumberFormat="1" applyFont="1" applyBorder="1"/>
    <xf numFmtId="1" fontId="10" fillId="0" borderId="19" xfId="0" applyNumberFormat="1" applyFont="1" applyBorder="1"/>
    <xf numFmtId="3" fontId="10" fillId="0" borderId="22" xfId="0" applyNumberFormat="1" applyFont="1" applyBorder="1"/>
    <xf numFmtId="4" fontId="10" fillId="0" borderId="23" xfId="0" applyNumberFormat="1" applyFont="1" applyBorder="1"/>
    <xf numFmtId="1" fontId="10" fillId="0" borderId="18" xfId="0" applyNumberFormat="1" applyFont="1" applyBorder="1"/>
    <xf numFmtId="165" fontId="10" fillId="0" borderId="17" xfId="0" applyNumberFormat="1" applyFont="1" applyBorder="1"/>
    <xf numFmtId="165" fontId="10" fillId="0" borderId="18" xfId="0" applyNumberFormat="1" applyFont="1" applyBorder="1"/>
    <xf numFmtId="0" fontId="10" fillId="0" borderId="0" xfId="0" applyFont="1"/>
    <xf numFmtId="0" fontId="10" fillId="0" borderId="11" xfId="0" applyFont="1" applyBorder="1" applyAlignment="1">
      <alignment horizontal="center"/>
    </xf>
    <xf numFmtId="0" fontId="9" fillId="0" borderId="11" xfId="0" applyFont="1" applyBorder="1"/>
    <xf numFmtId="164" fontId="10" fillId="0" borderId="13" xfId="0" applyNumberFormat="1" applyFont="1" applyBorder="1"/>
    <xf numFmtId="3" fontId="10" fillId="0" borderId="14" xfId="0" applyNumberFormat="1" applyFont="1" applyBorder="1"/>
    <xf numFmtId="164" fontId="10" fillId="0" borderId="14" xfId="0" applyNumberFormat="1" applyFont="1" applyBorder="1"/>
    <xf numFmtId="3" fontId="10" fillId="0" borderId="13" xfId="0" applyNumberFormat="1" applyFont="1" applyBorder="1"/>
    <xf numFmtId="3" fontId="10" fillId="0" borderId="24" xfId="0" applyNumberFormat="1" applyFont="1" applyBorder="1"/>
    <xf numFmtId="165" fontId="10" fillId="0" borderId="13" xfId="0" applyNumberFormat="1" applyFont="1" applyBorder="1"/>
    <xf numFmtId="164" fontId="10" fillId="0" borderId="24" xfId="0" applyNumberFormat="1" applyFont="1" applyBorder="1"/>
    <xf numFmtId="3" fontId="10" fillId="0" borderId="12" xfId="0" applyNumberFormat="1" applyFont="1" applyBorder="1"/>
    <xf numFmtId="165" fontId="10" fillId="0" borderId="28" xfId="0" applyNumberFormat="1" applyFont="1" applyBorder="1"/>
    <xf numFmtId="1" fontId="10" fillId="0" borderId="13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165" fontId="10" fillId="0" borderId="25" xfId="0" applyNumberFormat="1" applyFont="1" applyBorder="1"/>
    <xf numFmtId="1" fontId="10" fillId="0" borderId="14" xfId="0" applyNumberFormat="1" applyFont="1" applyBorder="1"/>
    <xf numFmtId="1" fontId="10" fillId="0" borderId="27" xfId="0" applyNumberFormat="1" applyFont="1" applyBorder="1"/>
    <xf numFmtId="1" fontId="10" fillId="0" borderId="28" xfId="0" applyNumberFormat="1" applyFont="1" applyBorder="1"/>
    <xf numFmtId="3" fontId="10" fillId="3" borderId="14" xfId="0" applyNumberFormat="1" applyFont="1" applyFill="1" applyBorder="1"/>
    <xf numFmtId="165" fontId="10" fillId="0" borderId="0" xfId="0" applyNumberFormat="1" applyFont="1"/>
    <xf numFmtId="0" fontId="10" fillId="0" borderId="26" xfId="0" applyFont="1" applyBorder="1"/>
    <xf numFmtId="0" fontId="11" fillId="0" borderId="12" xfId="0" applyFont="1" applyBorder="1"/>
    <xf numFmtId="3" fontId="9" fillId="0" borderId="24" xfId="0" applyNumberFormat="1" applyFont="1" applyBorder="1"/>
    <xf numFmtId="165" fontId="11" fillId="0" borderId="13" xfId="0" applyNumberFormat="1" applyFont="1" applyBorder="1"/>
    <xf numFmtId="3" fontId="11" fillId="0" borderId="14" xfId="0" applyNumberFormat="1" applyFont="1" applyBorder="1"/>
    <xf numFmtId="0" fontId="10" fillId="0" borderId="15" xfId="0" applyFont="1" applyBorder="1" applyAlignment="1">
      <alignment horizontal="center"/>
    </xf>
    <xf numFmtId="0" fontId="9" fillId="0" borderId="15" xfId="0" applyFont="1" applyBorder="1"/>
    <xf numFmtId="3" fontId="10" fillId="0" borderId="30" xfId="0" applyNumberFormat="1" applyFont="1" applyBorder="1"/>
    <xf numFmtId="164" fontId="10" fillId="0" borderId="30" xfId="0" applyNumberFormat="1" applyFont="1" applyBorder="1"/>
    <xf numFmtId="3" fontId="10" fillId="0" borderId="31" xfId="0" applyNumberFormat="1" applyFont="1" applyBorder="1"/>
    <xf numFmtId="3" fontId="10" fillId="0" borderId="32" xfId="0" applyNumberFormat="1" applyFont="1" applyBorder="1"/>
    <xf numFmtId="165" fontId="10" fillId="0" borderId="31" xfId="0" applyNumberFormat="1" applyFont="1" applyBorder="1"/>
    <xf numFmtId="164" fontId="10" fillId="0" borderId="32" xfId="0" applyNumberFormat="1" applyFont="1" applyBorder="1"/>
    <xf numFmtId="3" fontId="10" fillId="0" borderId="33" xfId="0" applyNumberFormat="1" applyFont="1" applyBorder="1"/>
    <xf numFmtId="3" fontId="10" fillId="3" borderId="30" xfId="0" applyNumberFormat="1" applyFont="1" applyFill="1" applyBorder="1"/>
    <xf numFmtId="165" fontId="10" fillId="0" borderId="38" xfId="0" applyNumberFormat="1" applyFont="1" applyBorder="1"/>
    <xf numFmtId="1" fontId="10" fillId="0" borderId="31" xfId="0" applyNumberFormat="1" applyFont="1" applyBorder="1"/>
    <xf numFmtId="1" fontId="10" fillId="0" borderId="29" xfId="0" applyNumberFormat="1" applyFont="1" applyBorder="1"/>
    <xf numFmtId="3" fontId="10" fillId="0" borderId="34" xfId="0" applyNumberFormat="1" applyFont="1" applyBorder="1"/>
    <xf numFmtId="165" fontId="10" fillId="0" borderId="29" xfId="0" applyNumberFormat="1" applyFont="1" applyBorder="1"/>
    <xf numFmtId="3" fontId="10" fillId="0" borderId="35" xfId="0" applyNumberFormat="1" applyFont="1" applyBorder="1"/>
    <xf numFmtId="165" fontId="10" fillId="0" borderId="34" xfId="0" applyNumberFormat="1" applyFont="1" applyBorder="1"/>
    <xf numFmtId="1" fontId="10" fillId="0" borderId="30" xfId="0" applyNumberFormat="1" applyFont="1" applyBorder="1"/>
    <xf numFmtId="1" fontId="10" fillId="0" borderId="36" xfId="0" applyNumberFormat="1" applyFont="1" applyBorder="1"/>
    <xf numFmtId="164" fontId="10" fillId="0" borderId="31" xfId="0" applyNumberFormat="1" applyFont="1" applyBorder="1"/>
    <xf numFmtId="1" fontId="10" fillId="0" borderId="37" xfId="0" applyNumberFormat="1" applyFont="1" applyBorder="1"/>
    <xf numFmtId="164" fontId="4" fillId="0" borderId="5" xfId="0" applyNumberFormat="1" applyFont="1" applyBorder="1"/>
    <xf numFmtId="3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/>
    <xf numFmtId="164" fontId="4" fillId="0" borderId="5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165" fontId="4" fillId="0" borderId="5" xfId="0" applyNumberFormat="1" applyFont="1" applyBorder="1"/>
    <xf numFmtId="0" fontId="4" fillId="0" borderId="5" xfId="0" applyFont="1" applyBorder="1"/>
    <xf numFmtId="0" fontId="9" fillId="2" borderId="0" xfId="0" applyFont="1" applyFill="1"/>
    <xf numFmtId="0" fontId="10" fillId="4" borderId="11" xfId="0" applyFont="1" applyFill="1" applyBorder="1" applyAlignment="1">
      <alignment horizontal="center"/>
    </xf>
    <xf numFmtId="0" fontId="9" fillId="4" borderId="11" xfId="0" applyFont="1" applyFill="1" applyBorder="1"/>
    <xf numFmtId="164" fontId="10" fillId="4" borderId="13" xfId="0" applyNumberFormat="1" applyFont="1" applyFill="1" applyBorder="1"/>
    <xf numFmtId="3" fontId="10" fillId="4" borderId="14" xfId="0" applyNumberFormat="1" applyFont="1" applyFill="1" applyBorder="1"/>
    <xf numFmtId="164" fontId="10" fillId="4" borderId="14" xfId="0" applyNumberFormat="1" applyFont="1" applyFill="1" applyBorder="1"/>
    <xf numFmtId="3" fontId="10" fillId="4" borderId="13" xfId="0" applyNumberFormat="1" applyFont="1" applyFill="1" applyBorder="1"/>
    <xf numFmtId="3" fontId="10" fillId="4" borderId="24" xfId="0" applyNumberFormat="1" applyFont="1" applyFill="1" applyBorder="1"/>
    <xf numFmtId="165" fontId="11" fillId="4" borderId="13" xfId="0" applyNumberFormat="1" applyFont="1" applyFill="1" applyBorder="1"/>
    <xf numFmtId="3" fontId="11" fillId="4" borderId="14" xfId="0" applyNumberFormat="1" applyFont="1" applyFill="1" applyBorder="1"/>
    <xf numFmtId="164" fontId="10" fillId="4" borderId="24" xfId="0" applyNumberFormat="1" applyFont="1" applyFill="1" applyBorder="1"/>
    <xf numFmtId="3" fontId="10" fillId="4" borderId="12" xfId="0" applyNumberFormat="1" applyFont="1" applyFill="1" applyBorder="1"/>
    <xf numFmtId="165" fontId="10" fillId="4" borderId="13" xfId="0" applyNumberFormat="1" applyFont="1" applyFill="1" applyBorder="1"/>
    <xf numFmtId="165" fontId="10" fillId="4" borderId="28" xfId="0" applyNumberFormat="1" applyFont="1" applyFill="1" applyBorder="1"/>
    <xf numFmtId="1" fontId="10" fillId="4" borderId="13" xfId="0" applyNumberFormat="1" applyFont="1" applyFill="1" applyBorder="1"/>
    <xf numFmtId="3" fontId="10" fillId="4" borderId="25" xfId="0" applyNumberFormat="1" applyFont="1" applyFill="1" applyBorder="1"/>
    <xf numFmtId="3" fontId="10" fillId="4" borderId="26" xfId="0" applyNumberFormat="1" applyFont="1" applyFill="1" applyBorder="1"/>
    <xf numFmtId="165" fontId="10" fillId="4" borderId="25" xfId="0" applyNumberFormat="1" applyFont="1" applyFill="1" applyBorder="1"/>
    <xf numFmtId="1" fontId="10" fillId="4" borderId="14" xfId="0" applyNumberFormat="1" applyFont="1" applyFill="1" applyBorder="1"/>
    <xf numFmtId="1" fontId="10" fillId="4" borderId="27" xfId="0" applyNumberFormat="1" applyFont="1" applyFill="1" applyBorder="1"/>
    <xf numFmtId="1" fontId="10" fillId="4" borderId="28" xfId="0" applyNumberFormat="1" applyFont="1" applyFill="1" applyBorder="1"/>
    <xf numFmtId="0" fontId="10" fillId="4" borderId="0" xfId="0" applyFont="1" applyFill="1"/>
    <xf numFmtId="165" fontId="10" fillId="4" borderId="16" xfId="0" applyNumberFormat="1" applyFont="1" applyFill="1" applyBorder="1"/>
    <xf numFmtId="0" fontId="9" fillId="0" borderId="13" xfId="0" applyFont="1" applyBorder="1"/>
    <xf numFmtId="1" fontId="9" fillId="0" borderId="14" xfId="0" applyNumberFormat="1" applyFont="1" applyBorder="1"/>
    <xf numFmtId="1" fontId="9" fillId="4" borderId="13" xfId="0" applyNumberFormat="1" applyFont="1" applyFill="1" applyBorder="1"/>
    <xf numFmtId="3" fontId="9" fillId="4" borderId="25" xfId="0" applyNumberFormat="1" applyFont="1" applyFill="1" applyBorder="1"/>
    <xf numFmtId="165" fontId="10" fillId="4" borderId="29" xfId="0" applyNumberFormat="1" applyFont="1" applyFill="1" applyBorder="1"/>
    <xf numFmtId="0" fontId="12" fillId="0" borderId="11" xfId="0" applyFont="1" applyBorder="1" applyAlignment="1">
      <alignment horizontal="center"/>
    </xf>
    <xf numFmtId="0" fontId="12" fillId="0" borderId="11" xfId="0" applyFont="1" applyBorder="1"/>
    <xf numFmtId="164" fontId="10" fillId="4" borderId="16" xfId="0" applyNumberFormat="1" applyFont="1" applyFill="1" applyBorder="1"/>
    <xf numFmtId="164" fontId="10" fillId="4" borderId="29" xfId="0" applyNumberFormat="1" applyFont="1" applyFill="1" applyBorder="1"/>
    <xf numFmtId="165" fontId="9" fillId="4" borderId="13" xfId="0" applyNumberFormat="1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9" xfId="0" applyFont="1" applyFill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7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7" sqref="F17"/>
    </sheetView>
  </sheetViews>
  <sheetFormatPr defaultRowHeight="12.75" customHeight="1" x14ac:dyDescent="0.2"/>
  <cols>
    <col min="1" max="1" width="5.42578125" style="50" bestFit="1" customWidth="1"/>
    <col min="2" max="2" width="50.140625" style="50" bestFit="1" customWidth="1"/>
    <col min="3" max="6" width="10.7109375" style="50" customWidth="1"/>
    <col min="7" max="7" width="12.5703125" style="50" customWidth="1"/>
    <col min="8" max="11" width="10.7109375" style="50" hidden="1" customWidth="1"/>
    <col min="12" max="15" width="10.7109375" style="50" customWidth="1"/>
    <col min="16" max="16" width="27.28515625" style="50" customWidth="1"/>
    <col min="17" max="17" width="10.7109375" style="50" customWidth="1"/>
    <col min="18" max="18" width="19" style="50" customWidth="1"/>
    <col min="19" max="29" width="10.7109375" style="50" customWidth="1"/>
    <col min="30" max="31" width="12.85546875" style="50" customWidth="1"/>
    <col min="32" max="16384" width="9.140625" style="50"/>
  </cols>
  <sheetData>
    <row r="1" spans="1:31" s="20" customFormat="1" ht="12.75" customHeight="1" x14ac:dyDescent="0.2">
      <c r="B1" s="19" t="s">
        <v>77</v>
      </c>
    </row>
    <row r="2" spans="1:31" s="20" customFormat="1" ht="12.75" customHeight="1" thickBot="1" x14ac:dyDescent="0.25">
      <c r="B2" s="19"/>
    </row>
    <row r="3" spans="1:31" s="20" customFormat="1" ht="12.75" customHeight="1" thickBot="1" x14ac:dyDescent="0.25">
      <c r="C3" s="222" t="s">
        <v>0</v>
      </c>
      <c r="D3" s="224"/>
      <c r="E3" s="224"/>
      <c r="F3" s="224"/>
      <c r="G3" s="223"/>
      <c r="H3" s="225" t="s">
        <v>1</v>
      </c>
      <c r="I3" s="227"/>
      <c r="J3" s="227"/>
      <c r="K3" s="226"/>
      <c r="L3" s="222" t="s">
        <v>2</v>
      </c>
      <c r="M3" s="224"/>
      <c r="N3" s="224"/>
      <c r="O3" s="224"/>
      <c r="P3" s="224"/>
      <c r="Q3" s="224"/>
      <c r="R3" s="223"/>
      <c r="S3" s="222" t="s">
        <v>3</v>
      </c>
      <c r="T3" s="224"/>
      <c r="U3" s="224"/>
      <c r="V3" s="224"/>
      <c r="W3" s="224"/>
      <c r="X3" s="224"/>
      <c r="Y3" s="223"/>
      <c r="Z3" s="222" t="s">
        <v>4</v>
      </c>
      <c r="AA3" s="224"/>
      <c r="AB3" s="224"/>
      <c r="AC3" s="224"/>
      <c r="AD3" s="225" t="s">
        <v>5</v>
      </c>
      <c r="AE3" s="226"/>
    </row>
    <row r="4" spans="1:31" s="20" customFormat="1" ht="12.75" customHeight="1" thickBot="1" x14ac:dyDescent="0.25">
      <c r="B4" s="21" t="s">
        <v>6</v>
      </c>
      <c r="C4" s="222" t="s">
        <v>7</v>
      </c>
      <c r="D4" s="224"/>
      <c r="E4" s="224"/>
      <c r="F4" s="224"/>
      <c r="G4" s="223"/>
      <c r="H4" s="222" t="s">
        <v>8</v>
      </c>
      <c r="I4" s="224"/>
      <c r="J4" s="224"/>
      <c r="K4" s="223"/>
      <c r="L4" s="222" t="s">
        <v>7</v>
      </c>
      <c r="M4" s="224"/>
      <c r="N4" s="224"/>
      <c r="O4" s="224"/>
      <c r="P4" s="224"/>
      <c r="Q4" s="224"/>
      <c r="R4" s="223"/>
      <c r="S4" s="222" t="s">
        <v>7</v>
      </c>
      <c r="T4" s="224"/>
      <c r="U4" s="224"/>
      <c r="V4" s="224"/>
      <c r="W4" s="224"/>
      <c r="X4" s="224"/>
      <c r="Y4" s="223"/>
      <c r="Z4" s="222" t="s">
        <v>7</v>
      </c>
      <c r="AA4" s="224"/>
      <c r="AB4" s="224"/>
      <c r="AC4" s="223"/>
      <c r="AD4" s="222" t="s">
        <v>9</v>
      </c>
      <c r="AE4" s="223"/>
    </row>
    <row r="5" spans="1:31" s="20" customFormat="1" ht="12.75" customHeight="1" x14ac:dyDescent="0.2">
      <c r="A5" s="230" t="s">
        <v>10</v>
      </c>
      <c r="B5" s="233" t="s">
        <v>11</v>
      </c>
      <c r="C5" s="5" t="s">
        <v>12</v>
      </c>
      <c r="D5" s="22" t="s">
        <v>12</v>
      </c>
      <c r="E5" s="6" t="s">
        <v>13</v>
      </c>
      <c r="F5" s="2" t="s">
        <v>14</v>
      </c>
      <c r="G5" s="3" t="s">
        <v>15</v>
      </c>
      <c r="H5" s="5" t="s">
        <v>12</v>
      </c>
      <c r="I5" s="22" t="s">
        <v>12</v>
      </c>
      <c r="J5" s="6" t="s">
        <v>13</v>
      </c>
      <c r="K5" s="4" t="s">
        <v>16</v>
      </c>
      <c r="L5" s="5" t="s">
        <v>12</v>
      </c>
      <c r="M5" s="22" t="s">
        <v>12</v>
      </c>
      <c r="N5" s="6" t="s">
        <v>13</v>
      </c>
      <c r="O5" s="4" t="s">
        <v>17</v>
      </c>
      <c r="P5" s="3" t="s">
        <v>15</v>
      </c>
      <c r="Q5" s="4" t="s">
        <v>17</v>
      </c>
      <c r="R5" s="3" t="s">
        <v>15</v>
      </c>
      <c r="S5" s="5" t="s">
        <v>12</v>
      </c>
      <c r="T5" s="22" t="s">
        <v>12</v>
      </c>
      <c r="U5" s="6" t="s">
        <v>13</v>
      </c>
      <c r="V5" s="4" t="s">
        <v>17</v>
      </c>
      <c r="W5" s="3" t="s">
        <v>15</v>
      </c>
      <c r="X5" s="4" t="s">
        <v>17</v>
      </c>
      <c r="Y5" s="3" t="s">
        <v>15</v>
      </c>
      <c r="Z5" s="5" t="s">
        <v>12</v>
      </c>
      <c r="AA5" s="22" t="s">
        <v>12</v>
      </c>
      <c r="AB5" s="6" t="s">
        <v>13</v>
      </c>
      <c r="AC5" s="4" t="s">
        <v>18</v>
      </c>
      <c r="AD5" s="5" t="s">
        <v>12</v>
      </c>
      <c r="AE5" s="6" t="s">
        <v>13</v>
      </c>
    </row>
    <row r="6" spans="1:31" s="20" customFormat="1" ht="12.75" customHeight="1" x14ac:dyDescent="0.2">
      <c r="A6" s="231"/>
      <c r="B6" s="234"/>
      <c r="C6" s="5" t="s">
        <v>19</v>
      </c>
      <c r="D6" s="22" t="s">
        <v>19</v>
      </c>
      <c r="E6" s="6" t="s">
        <v>19</v>
      </c>
      <c r="F6" s="5" t="s">
        <v>20</v>
      </c>
      <c r="G6" s="6" t="s">
        <v>21</v>
      </c>
      <c r="H6" s="5" t="s">
        <v>19</v>
      </c>
      <c r="I6" s="22" t="s">
        <v>19</v>
      </c>
      <c r="J6" s="6" t="s">
        <v>19</v>
      </c>
      <c r="K6" s="4" t="s">
        <v>22</v>
      </c>
      <c r="L6" s="5" t="s">
        <v>19</v>
      </c>
      <c r="M6" s="22" t="s">
        <v>19</v>
      </c>
      <c r="N6" s="6" t="s">
        <v>19</v>
      </c>
      <c r="O6" s="4" t="s">
        <v>23</v>
      </c>
      <c r="P6" s="6" t="s">
        <v>21</v>
      </c>
      <c r="Q6" s="4" t="s">
        <v>24</v>
      </c>
      <c r="R6" s="6" t="s">
        <v>21</v>
      </c>
      <c r="S6" s="5" t="s">
        <v>19</v>
      </c>
      <c r="T6" s="22" t="s">
        <v>19</v>
      </c>
      <c r="U6" s="6" t="s">
        <v>19</v>
      </c>
      <c r="V6" s="4" t="s">
        <v>23</v>
      </c>
      <c r="W6" s="6" t="s">
        <v>21</v>
      </c>
      <c r="X6" s="4" t="s">
        <v>24</v>
      </c>
      <c r="Y6" s="6" t="s">
        <v>21</v>
      </c>
      <c r="Z6" s="5" t="s">
        <v>19</v>
      </c>
      <c r="AA6" s="22" t="s">
        <v>19</v>
      </c>
      <c r="AB6" s="6" t="s">
        <v>19</v>
      </c>
      <c r="AC6" s="4" t="s">
        <v>25</v>
      </c>
      <c r="AD6" s="5" t="s">
        <v>19</v>
      </c>
      <c r="AE6" s="6" t="s">
        <v>19</v>
      </c>
    </row>
    <row r="7" spans="1:31" s="20" customFormat="1" ht="12.75" customHeight="1" x14ac:dyDescent="0.2">
      <c r="A7" s="231"/>
      <c r="B7" s="234"/>
      <c r="C7" s="5" t="s">
        <v>26</v>
      </c>
      <c r="D7" s="22" t="s">
        <v>27</v>
      </c>
      <c r="E7" s="6" t="s">
        <v>26</v>
      </c>
      <c r="F7" s="5" t="s">
        <v>28</v>
      </c>
      <c r="G7" s="6" t="s">
        <v>20</v>
      </c>
      <c r="H7" s="5" t="s">
        <v>26</v>
      </c>
      <c r="I7" s="22" t="s">
        <v>27</v>
      </c>
      <c r="J7" s="6" t="s">
        <v>26</v>
      </c>
      <c r="K7" s="4" t="s">
        <v>29</v>
      </c>
      <c r="L7" s="5" t="s">
        <v>26</v>
      </c>
      <c r="M7" s="22" t="s">
        <v>27</v>
      </c>
      <c r="N7" s="6" t="s">
        <v>26</v>
      </c>
      <c r="O7" s="4" t="s">
        <v>28</v>
      </c>
      <c r="P7" s="6" t="s">
        <v>30</v>
      </c>
      <c r="Q7" s="4" t="s">
        <v>28</v>
      </c>
      <c r="R7" s="6" t="s">
        <v>31</v>
      </c>
      <c r="S7" s="5" t="s">
        <v>26</v>
      </c>
      <c r="T7" s="22" t="s">
        <v>27</v>
      </c>
      <c r="U7" s="6" t="s">
        <v>26</v>
      </c>
      <c r="V7" s="4" t="s">
        <v>28</v>
      </c>
      <c r="W7" s="6" t="s">
        <v>30</v>
      </c>
      <c r="X7" s="4" t="s">
        <v>28</v>
      </c>
      <c r="Y7" s="6" t="s">
        <v>31</v>
      </c>
      <c r="Z7" s="5" t="s">
        <v>26</v>
      </c>
      <c r="AA7" s="22" t="s">
        <v>27</v>
      </c>
      <c r="AB7" s="6" t="s">
        <v>26</v>
      </c>
      <c r="AC7" s="4" t="s">
        <v>32</v>
      </c>
      <c r="AD7" s="5" t="s">
        <v>26</v>
      </c>
      <c r="AE7" s="6" t="s">
        <v>26</v>
      </c>
    </row>
    <row r="8" spans="1:31" s="20" customFormat="1" ht="12.75" customHeight="1" thickBot="1" x14ac:dyDescent="0.25">
      <c r="A8" s="232"/>
      <c r="B8" s="235"/>
      <c r="C8" s="5" t="s">
        <v>33</v>
      </c>
      <c r="D8" s="22" t="s">
        <v>34</v>
      </c>
      <c r="E8" s="6" t="s">
        <v>33</v>
      </c>
      <c r="F8" s="5" t="s">
        <v>35</v>
      </c>
      <c r="G8" s="6" t="s">
        <v>32</v>
      </c>
      <c r="H8" s="5" t="s">
        <v>33</v>
      </c>
      <c r="I8" s="22" t="s">
        <v>34</v>
      </c>
      <c r="J8" s="6" t="s">
        <v>33</v>
      </c>
      <c r="K8" s="4"/>
      <c r="L8" s="5" t="s">
        <v>33</v>
      </c>
      <c r="M8" s="22" t="s">
        <v>34</v>
      </c>
      <c r="N8" s="6" t="s">
        <v>33</v>
      </c>
      <c r="O8" s="4" t="s">
        <v>35</v>
      </c>
      <c r="P8" s="6" t="s">
        <v>32</v>
      </c>
      <c r="Q8" s="4" t="s">
        <v>35</v>
      </c>
      <c r="R8" s="6" t="s">
        <v>32</v>
      </c>
      <c r="S8" s="5" t="s">
        <v>33</v>
      </c>
      <c r="T8" s="22" t="s">
        <v>34</v>
      </c>
      <c r="U8" s="6" t="s">
        <v>33</v>
      </c>
      <c r="V8" s="4" t="s">
        <v>35</v>
      </c>
      <c r="W8" s="6" t="s">
        <v>32</v>
      </c>
      <c r="X8" s="4" t="s">
        <v>35</v>
      </c>
      <c r="Y8" s="6" t="s">
        <v>32</v>
      </c>
      <c r="Z8" s="5" t="s">
        <v>33</v>
      </c>
      <c r="AA8" s="22" t="s">
        <v>34</v>
      </c>
      <c r="AB8" s="6" t="s">
        <v>33</v>
      </c>
      <c r="AC8" s="4" t="s">
        <v>36</v>
      </c>
      <c r="AD8" s="5" t="s">
        <v>33</v>
      </c>
      <c r="AE8" s="6" t="s">
        <v>33</v>
      </c>
    </row>
    <row r="9" spans="1:31" ht="12.75" customHeight="1" x14ac:dyDescent="0.2">
      <c r="A9" s="30">
        <v>1</v>
      </c>
      <c r="B9" s="23" t="s">
        <v>37</v>
      </c>
      <c r="C9" s="31"/>
      <c r="D9" s="32"/>
      <c r="E9" s="33">
        <f t="shared" ref="E9:E43" si="0">ROUND(C9/12*D9,3)</f>
        <v>0</v>
      </c>
      <c r="F9" s="34"/>
      <c r="G9" s="35"/>
      <c r="H9" s="36"/>
      <c r="I9" s="32"/>
      <c r="J9" s="37"/>
      <c r="K9" s="38"/>
      <c r="L9" s="36"/>
      <c r="M9" s="32"/>
      <c r="N9" s="91">
        <f t="shared" ref="N9:N43" si="1">ROUND(L9/12*M9,3)</f>
        <v>0</v>
      </c>
      <c r="O9" s="41"/>
      <c r="P9" s="42"/>
      <c r="Q9" s="41"/>
      <c r="R9" s="43"/>
      <c r="S9" s="36"/>
      <c r="T9" s="39"/>
      <c r="U9" s="40">
        <f t="shared" ref="U9:U43" si="2">ROUND(S9/12*T9,3)</f>
        <v>0</v>
      </c>
      <c r="V9" s="41"/>
      <c r="W9" s="44"/>
      <c r="X9" s="41"/>
      <c r="Y9" s="45"/>
      <c r="Z9" s="33"/>
      <c r="AA9" s="46"/>
      <c r="AB9" s="40">
        <f t="shared" ref="AB9:AB43" si="3">ROUND(Z9/12*AA9,3)</f>
        <v>0</v>
      </c>
      <c r="AC9" s="47"/>
      <c r="AD9" s="48">
        <f t="shared" ref="AD9:AD43" si="4">C9+H9+L9+S9+Z9</f>
        <v>0</v>
      </c>
      <c r="AE9" s="49">
        <f t="shared" ref="AE9:AE43" si="5">E9+J9+N9+U9+AB9</f>
        <v>0</v>
      </c>
    </row>
    <row r="10" spans="1:31" ht="12.75" customHeight="1" x14ac:dyDescent="0.2">
      <c r="A10" s="51">
        <v>2</v>
      </c>
      <c r="B10" s="24" t="s">
        <v>38</v>
      </c>
      <c r="C10" s="52"/>
      <c r="D10" s="53"/>
      <c r="E10" s="54">
        <f t="shared" si="0"/>
        <v>0</v>
      </c>
      <c r="F10" s="55"/>
      <c r="G10" s="56"/>
      <c r="H10" s="57"/>
      <c r="I10" s="53"/>
      <c r="J10" s="58"/>
      <c r="K10" s="59"/>
      <c r="L10" s="57">
        <v>0.4</v>
      </c>
      <c r="M10" s="53">
        <v>8</v>
      </c>
      <c r="N10" s="67">
        <f t="shared" si="1"/>
        <v>0.26700000000000002</v>
      </c>
      <c r="O10" s="60">
        <v>1</v>
      </c>
      <c r="P10" s="56" t="s">
        <v>79</v>
      </c>
      <c r="Q10" s="60"/>
      <c r="R10" s="61"/>
      <c r="S10" s="57"/>
      <c r="T10" s="62"/>
      <c r="U10" s="63">
        <f t="shared" si="2"/>
        <v>0</v>
      </c>
      <c r="V10" s="64"/>
      <c r="W10" s="65"/>
      <c r="X10" s="60"/>
      <c r="Y10" s="61"/>
      <c r="Z10" s="52"/>
      <c r="AA10" s="58"/>
      <c r="AB10" s="63">
        <f t="shared" si="3"/>
        <v>0</v>
      </c>
      <c r="AC10" s="66"/>
      <c r="AD10" s="57">
        <f t="shared" si="4"/>
        <v>0.4</v>
      </c>
      <c r="AE10" s="63">
        <f t="shared" si="5"/>
        <v>0.26700000000000002</v>
      </c>
    </row>
    <row r="11" spans="1:31" ht="12.75" customHeight="1" x14ac:dyDescent="0.2">
      <c r="A11" s="51">
        <v>3</v>
      </c>
      <c r="B11" s="24" t="s">
        <v>39</v>
      </c>
      <c r="C11" s="52"/>
      <c r="D11" s="53"/>
      <c r="E11" s="54">
        <f t="shared" si="0"/>
        <v>0</v>
      </c>
      <c r="F11" s="55"/>
      <c r="G11" s="56"/>
      <c r="H11" s="57"/>
      <c r="I11" s="53"/>
      <c r="J11" s="58"/>
      <c r="K11" s="59"/>
      <c r="L11" s="57"/>
      <c r="M11" s="53"/>
      <c r="N11" s="67">
        <f t="shared" si="1"/>
        <v>0</v>
      </c>
      <c r="O11" s="60"/>
      <c r="P11" s="56"/>
      <c r="Q11" s="60"/>
      <c r="R11" s="61"/>
      <c r="S11" s="57"/>
      <c r="T11" s="62"/>
      <c r="U11" s="63">
        <f t="shared" si="2"/>
        <v>0</v>
      </c>
      <c r="V11" s="64"/>
      <c r="W11" s="65"/>
      <c r="X11" s="60"/>
      <c r="Y11" s="61"/>
      <c r="Z11" s="52"/>
      <c r="AA11" s="58"/>
      <c r="AB11" s="63">
        <f t="shared" si="3"/>
        <v>0</v>
      </c>
      <c r="AC11" s="66"/>
      <c r="AD11" s="57">
        <f t="shared" si="4"/>
        <v>0</v>
      </c>
      <c r="AE11" s="63">
        <f t="shared" si="5"/>
        <v>0</v>
      </c>
    </row>
    <row r="12" spans="1:31" ht="12.75" customHeight="1" x14ac:dyDescent="0.2">
      <c r="A12" s="51">
        <v>4</v>
      </c>
      <c r="B12" s="100" t="s">
        <v>89</v>
      </c>
      <c r="C12" s="52"/>
      <c r="D12" s="53"/>
      <c r="E12" s="54">
        <f t="shared" si="0"/>
        <v>0</v>
      </c>
      <c r="F12" s="55"/>
      <c r="G12" s="56"/>
      <c r="H12" s="57"/>
      <c r="I12" s="53"/>
      <c r="J12" s="58"/>
      <c r="K12" s="59"/>
      <c r="L12" s="93">
        <v>0.9</v>
      </c>
      <c r="M12" s="94">
        <v>8</v>
      </c>
      <c r="N12" s="67">
        <f t="shared" si="1"/>
        <v>0.6</v>
      </c>
      <c r="O12" s="60">
        <v>3</v>
      </c>
      <c r="P12" s="56" t="s">
        <v>80</v>
      </c>
      <c r="Q12" s="60"/>
      <c r="R12" s="61"/>
      <c r="S12" s="57"/>
      <c r="T12" s="62"/>
      <c r="U12" s="63">
        <f t="shared" si="2"/>
        <v>0</v>
      </c>
      <c r="V12" s="64"/>
      <c r="W12" s="65"/>
      <c r="X12" s="60"/>
      <c r="Y12" s="61"/>
      <c r="Z12" s="52"/>
      <c r="AA12" s="58"/>
      <c r="AB12" s="63">
        <f t="shared" si="3"/>
        <v>0</v>
      </c>
      <c r="AC12" s="66"/>
      <c r="AD12" s="57">
        <f t="shared" si="4"/>
        <v>0.9</v>
      </c>
      <c r="AE12" s="63">
        <f t="shared" si="5"/>
        <v>0.6</v>
      </c>
    </row>
    <row r="13" spans="1:31" ht="12.75" customHeight="1" x14ac:dyDescent="0.2">
      <c r="A13" s="51">
        <v>5</v>
      </c>
      <c r="B13" s="24" t="s">
        <v>41</v>
      </c>
      <c r="C13" s="52"/>
      <c r="D13" s="53"/>
      <c r="E13" s="54">
        <f t="shared" si="0"/>
        <v>0</v>
      </c>
      <c r="F13" s="55"/>
      <c r="G13" s="56"/>
      <c r="H13" s="57"/>
      <c r="I13" s="53"/>
      <c r="J13" s="58"/>
      <c r="K13" s="59"/>
      <c r="L13" s="93">
        <v>0.7</v>
      </c>
      <c r="M13" s="94">
        <v>8</v>
      </c>
      <c r="N13" s="67">
        <f t="shared" si="1"/>
        <v>0.46700000000000003</v>
      </c>
      <c r="O13" s="60">
        <v>2</v>
      </c>
      <c r="P13" s="56" t="s">
        <v>81</v>
      </c>
      <c r="Q13" s="60"/>
      <c r="R13" s="61"/>
      <c r="S13" s="57"/>
      <c r="T13" s="62"/>
      <c r="U13" s="63">
        <f t="shared" si="2"/>
        <v>0</v>
      </c>
      <c r="V13" s="64"/>
      <c r="W13" s="65"/>
      <c r="X13" s="60"/>
      <c r="Y13" s="61"/>
      <c r="Z13" s="52"/>
      <c r="AA13" s="58"/>
      <c r="AB13" s="63">
        <f t="shared" si="3"/>
        <v>0</v>
      </c>
      <c r="AC13" s="66"/>
      <c r="AD13" s="57">
        <f t="shared" si="4"/>
        <v>0.7</v>
      </c>
      <c r="AE13" s="63">
        <f t="shared" si="5"/>
        <v>0.46700000000000003</v>
      </c>
    </row>
    <row r="14" spans="1:31" ht="12.75" customHeight="1" x14ac:dyDescent="0.2">
      <c r="A14" s="51">
        <v>6</v>
      </c>
      <c r="B14" s="24" t="s">
        <v>42</v>
      </c>
      <c r="C14" s="52"/>
      <c r="D14" s="53"/>
      <c r="E14" s="54">
        <f t="shared" si="0"/>
        <v>0</v>
      </c>
      <c r="F14" s="55"/>
      <c r="G14" s="56"/>
      <c r="H14" s="57"/>
      <c r="I14" s="53"/>
      <c r="J14" s="58"/>
      <c r="K14" s="59"/>
      <c r="L14" s="93"/>
      <c r="M14" s="94"/>
      <c r="N14" s="67">
        <f t="shared" si="1"/>
        <v>0</v>
      </c>
      <c r="O14" s="60"/>
      <c r="P14" s="56"/>
      <c r="Q14" s="60"/>
      <c r="R14" s="61"/>
      <c r="S14" s="57"/>
      <c r="T14" s="62"/>
      <c r="U14" s="63">
        <f t="shared" si="2"/>
        <v>0</v>
      </c>
      <c r="V14" s="64"/>
      <c r="W14" s="65"/>
      <c r="X14" s="60"/>
      <c r="Y14" s="61"/>
      <c r="Z14" s="52"/>
      <c r="AA14" s="58"/>
      <c r="AB14" s="63">
        <f t="shared" si="3"/>
        <v>0</v>
      </c>
      <c r="AC14" s="66"/>
      <c r="AD14" s="57">
        <f t="shared" si="4"/>
        <v>0</v>
      </c>
      <c r="AE14" s="63">
        <f t="shared" si="5"/>
        <v>0</v>
      </c>
    </row>
    <row r="15" spans="1:31" ht="12.75" customHeight="1" x14ac:dyDescent="0.2">
      <c r="A15" s="51">
        <v>7</v>
      </c>
      <c r="B15" s="24" t="s">
        <v>43</v>
      </c>
      <c r="C15" s="52"/>
      <c r="D15" s="53"/>
      <c r="E15" s="54">
        <f t="shared" si="0"/>
        <v>0</v>
      </c>
      <c r="F15" s="55"/>
      <c r="G15" s="56"/>
      <c r="H15" s="57"/>
      <c r="I15" s="53"/>
      <c r="J15" s="58"/>
      <c r="K15" s="59"/>
      <c r="L15" s="93"/>
      <c r="M15" s="94"/>
      <c r="N15" s="67">
        <f t="shared" si="1"/>
        <v>0</v>
      </c>
      <c r="O15" s="60"/>
      <c r="P15" s="56"/>
      <c r="Q15" s="60"/>
      <c r="R15" s="61"/>
      <c r="S15" s="57"/>
      <c r="T15" s="62"/>
      <c r="U15" s="63">
        <f t="shared" si="2"/>
        <v>0</v>
      </c>
      <c r="V15" s="64"/>
      <c r="W15" s="65"/>
      <c r="X15" s="60"/>
      <c r="Y15" s="61"/>
      <c r="Z15" s="52"/>
      <c r="AA15" s="58"/>
      <c r="AB15" s="63">
        <f t="shared" si="3"/>
        <v>0</v>
      </c>
      <c r="AC15" s="66"/>
      <c r="AD15" s="57">
        <f t="shared" si="4"/>
        <v>0</v>
      </c>
      <c r="AE15" s="63">
        <f t="shared" si="5"/>
        <v>0</v>
      </c>
    </row>
    <row r="16" spans="1:31" ht="12.75" customHeight="1" x14ac:dyDescent="0.2">
      <c r="A16" s="51">
        <v>8</v>
      </c>
      <c r="B16" s="24" t="s">
        <v>44</v>
      </c>
      <c r="C16" s="52"/>
      <c r="D16" s="53"/>
      <c r="E16" s="54">
        <f t="shared" si="0"/>
        <v>0</v>
      </c>
      <c r="F16" s="55"/>
      <c r="G16" s="61"/>
      <c r="H16" s="68"/>
      <c r="I16" s="69"/>
      <c r="J16" s="58"/>
      <c r="K16" s="25"/>
      <c r="L16" s="98">
        <v>0.9</v>
      </c>
      <c r="M16" s="94">
        <v>8</v>
      </c>
      <c r="N16" s="67">
        <f t="shared" si="1"/>
        <v>0.6</v>
      </c>
      <c r="O16" s="60">
        <v>3</v>
      </c>
      <c r="P16" s="99" t="s">
        <v>80</v>
      </c>
      <c r="Q16" s="96"/>
      <c r="R16" s="97"/>
      <c r="S16" s="57"/>
      <c r="T16" s="62"/>
      <c r="U16" s="63">
        <f t="shared" si="2"/>
        <v>0</v>
      </c>
      <c r="V16" s="64"/>
      <c r="W16" s="65"/>
      <c r="X16" s="60"/>
      <c r="Y16" s="61"/>
      <c r="Z16" s="52"/>
      <c r="AA16" s="58"/>
      <c r="AB16" s="63">
        <f t="shared" si="3"/>
        <v>0</v>
      </c>
      <c r="AC16" s="66"/>
      <c r="AD16" s="57">
        <f t="shared" si="4"/>
        <v>0.9</v>
      </c>
      <c r="AE16" s="63">
        <f t="shared" si="5"/>
        <v>0.6</v>
      </c>
    </row>
    <row r="17" spans="1:31" ht="12.75" customHeight="1" x14ac:dyDescent="0.2">
      <c r="A17" s="51">
        <v>9</v>
      </c>
      <c r="B17" s="24" t="s">
        <v>45</v>
      </c>
      <c r="C17" s="52"/>
      <c r="D17" s="53"/>
      <c r="E17" s="54">
        <f t="shared" si="0"/>
        <v>0</v>
      </c>
      <c r="F17" s="55"/>
      <c r="G17" s="56"/>
      <c r="H17" s="57"/>
      <c r="I17" s="53"/>
      <c r="J17" s="58"/>
      <c r="K17" s="59"/>
      <c r="L17" s="93"/>
      <c r="M17" s="94"/>
      <c r="N17" s="67">
        <f t="shared" si="1"/>
        <v>0</v>
      </c>
      <c r="O17" s="60"/>
      <c r="P17" s="56"/>
      <c r="Q17" s="70"/>
      <c r="R17" s="71"/>
      <c r="S17" s="57"/>
      <c r="T17" s="62"/>
      <c r="U17" s="63">
        <f t="shared" si="2"/>
        <v>0</v>
      </c>
      <c r="V17" s="64"/>
      <c r="W17" s="65"/>
      <c r="X17" s="60"/>
      <c r="Y17" s="61"/>
      <c r="Z17" s="52"/>
      <c r="AA17" s="58"/>
      <c r="AB17" s="63">
        <f t="shared" si="3"/>
        <v>0</v>
      </c>
      <c r="AC17" s="66"/>
      <c r="AD17" s="57">
        <f t="shared" si="4"/>
        <v>0</v>
      </c>
      <c r="AE17" s="63">
        <f t="shared" si="5"/>
        <v>0</v>
      </c>
    </row>
    <row r="18" spans="1:31" ht="12.75" customHeight="1" x14ac:dyDescent="0.2">
      <c r="A18" s="51">
        <v>10</v>
      </c>
      <c r="B18" s="24" t="s">
        <v>46</v>
      </c>
      <c r="C18" s="52"/>
      <c r="D18" s="53"/>
      <c r="E18" s="54">
        <f t="shared" si="0"/>
        <v>0</v>
      </c>
      <c r="F18" s="55"/>
      <c r="G18" s="56"/>
      <c r="H18" s="57"/>
      <c r="I18" s="53"/>
      <c r="J18" s="58"/>
      <c r="K18" s="59"/>
      <c r="L18" s="93"/>
      <c r="M18" s="94"/>
      <c r="N18" s="67">
        <f t="shared" si="1"/>
        <v>0</v>
      </c>
      <c r="O18" s="60"/>
      <c r="P18" s="56"/>
      <c r="Q18" s="70"/>
      <c r="R18" s="71"/>
      <c r="S18" s="57"/>
      <c r="T18" s="62"/>
      <c r="U18" s="63">
        <f t="shared" si="2"/>
        <v>0</v>
      </c>
      <c r="V18" s="64"/>
      <c r="W18" s="65"/>
      <c r="X18" s="60"/>
      <c r="Y18" s="61"/>
      <c r="Z18" s="52"/>
      <c r="AA18" s="58"/>
      <c r="AB18" s="63">
        <f t="shared" si="3"/>
        <v>0</v>
      </c>
      <c r="AC18" s="66"/>
      <c r="AD18" s="57">
        <f t="shared" si="4"/>
        <v>0</v>
      </c>
      <c r="AE18" s="63">
        <f t="shared" si="5"/>
        <v>0</v>
      </c>
    </row>
    <row r="19" spans="1:31" ht="12.75" customHeight="1" x14ac:dyDescent="0.2">
      <c r="A19" s="51">
        <v>11</v>
      </c>
      <c r="B19" s="24" t="s">
        <v>47</v>
      </c>
      <c r="C19" s="52"/>
      <c r="D19" s="53"/>
      <c r="E19" s="54">
        <f t="shared" si="0"/>
        <v>0</v>
      </c>
      <c r="F19" s="55"/>
      <c r="G19" s="56"/>
      <c r="H19" s="57"/>
      <c r="I19" s="53"/>
      <c r="J19" s="58"/>
      <c r="K19" s="59"/>
      <c r="L19" s="93"/>
      <c r="M19" s="94"/>
      <c r="N19" s="67">
        <f t="shared" si="1"/>
        <v>0</v>
      </c>
      <c r="O19" s="60"/>
      <c r="P19" s="56"/>
      <c r="Q19" s="70"/>
      <c r="R19" s="71"/>
      <c r="S19" s="57"/>
      <c r="T19" s="62"/>
      <c r="U19" s="63">
        <f t="shared" si="2"/>
        <v>0</v>
      </c>
      <c r="V19" s="64"/>
      <c r="W19" s="65"/>
      <c r="X19" s="60"/>
      <c r="Y19" s="61"/>
      <c r="Z19" s="52"/>
      <c r="AA19" s="58"/>
      <c r="AB19" s="63">
        <f t="shared" si="3"/>
        <v>0</v>
      </c>
      <c r="AC19" s="66"/>
      <c r="AD19" s="57">
        <f t="shared" si="4"/>
        <v>0</v>
      </c>
      <c r="AE19" s="63">
        <f t="shared" si="5"/>
        <v>0</v>
      </c>
    </row>
    <row r="20" spans="1:31" ht="12.75" customHeight="1" x14ac:dyDescent="0.2">
      <c r="A20" s="51">
        <v>12</v>
      </c>
      <c r="B20" s="24" t="s">
        <v>48</v>
      </c>
      <c r="C20" s="52"/>
      <c r="D20" s="53"/>
      <c r="E20" s="54">
        <f t="shared" si="0"/>
        <v>0</v>
      </c>
      <c r="F20" s="55"/>
      <c r="G20" s="56"/>
      <c r="H20" s="57"/>
      <c r="I20" s="53"/>
      <c r="J20" s="58"/>
      <c r="K20" s="59"/>
      <c r="L20" s="93"/>
      <c r="M20" s="94"/>
      <c r="N20" s="67">
        <f t="shared" si="1"/>
        <v>0</v>
      </c>
      <c r="O20" s="60"/>
      <c r="P20" s="56"/>
      <c r="Q20" s="70"/>
      <c r="R20" s="71"/>
      <c r="S20" s="57"/>
      <c r="T20" s="62"/>
      <c r="U20" s="63">
        <f t="shared" si="2"/>
        <v>0</v>
      </c>
      <c r="V20" s="64"/>
      <c r="W20" s="65"/>
      <c r="X20" s="60"/>
      <c r="Y20" s="61"/>
      <c r="Z20" s="52"/>
      <c r="AA20" s="58"/>
      <c r="AB20" s="63">
        <f t="shared" si="3"/>
        <v>0</v>
      </c>
      <c r="AC20" s="66"/>
      <c r="AD20" s="57">
        <f t="shared" si="4"/>
        <v>0</v>
      </c>
      <c r="AE20" s="63">
        <f t="shared" si="5"/>
        <v>0</v>
      </c>
    </row>
    <row r="21" spans="1:31" ht="12.75" customHeight="1" x14ac:dyDescent="0.2">
      <c r="A21" s="51">
        <v>13</v>
      </c>
      <c r="B21" s="24" t="s">
        <v>49</v>
      </c>
      <c r="C21" s="52"/>
      <c r="D21" s="53"/>
      <c r="E21" s="54">
        <f t="shared" si="0"/>
        <v>0</v>
      </c>
      <c r="F21" s="55"/>
      <c r="G21" s="56"/>
      <c r="H21" s="57"/>
      <c r="I21" s="53"/>
      <c r="J21" s="58"/>
      <c r="K21" s="59"/>
      <c r="L21" s="93"/>
      <c r="M21" s="94"/>
      <c r="N21" s="67">
        <f t="shared" si="1"/>
        <v>0</v>
      </c>
      <c r="O21" s="60"/>
      <c r="P21" s="56"/>
      <c r="Q21" s="70"/>
      <c r="R21" s="71"/>
      <c r="S21" s="57"/>
      <c r="T21" s="62"/>
      <c r="U21" s="63">
        <f t="shared" si="2"/>
        <v>0</v>
      </c>
      <c r="V21" s="64"/>
      <c r="W21" s="65"/>
      <c r="X21" s="60"/>
      <c r="Y21" s="61"/>
      <c r="Z21" s="52"/>
      <c r="AA21" s="58"/>
      <c r="AB21" s="63">
        <f t="shared" si="3"/>
        <v>0</v>
      </c>
      <c r="AC21" s="66"/>
      <c r="AD21" s="57">
        <f t="shared" si="4"/>
        <v>0</v>
      </c>
      <c r="AE21" s="63">
        <f t="shared" si="5"/>
        <v>0</v>
      </c>
    </row>
    <row r="22" spans="1:31" ht="12.75" customHeight="1" x14ac:dyDescent="0.2">
      <c r="A22" s="51">
        <v>14</v>
      </c>
      <c r="B22" s="24" t="s">
        <v>50</v>
      </c>
      <c r="C22" s="52"/>
      <c r="D22" s="53"/>
      <c r="E22" s="54">
        <f t="shared" si="0"/>
        <v>0</v>
      </c>
      <c r="F22" s="55"/>
      <c r="G22" s="56"/>
      <c r="H22" s="57"/>
      <c r="I22" s="53"/>
      <c r="J22" s="58"/>
      <c r="K22" s="59"/>
      <c r="L22" s="93"/>
      <c r="M22" s="94"/>
      <c r="N22" s="67">
        <f t="shared" si="1"/>
        <v>0</v>
      </c>
      <c r="O22" s="60"/>
      <c r="P22" s="56"/>
      <c r="Q22" s="26"/>
      <c r="R22" s="71"/>
      <c r="S22" s="57"/>
      <c r="T22" s="62"/>
      <c r="U22" s="63">
        <f t="shared" si="2"/>
        <v>0</v>
      </c>
      <c r="V22" s="64"/>
      <c r="W22" s="65"/>
      <c r="X22" s="60"/>
      <c r="Y22" s="61"/>
      <c r="Z22" s="52"/>
      <c r="AA22" s="58"/>
      <c r="AB22" s="63">
        <f t="shared" si="3"/>
        <v>0</v>
      </c>
      <c r="AC22" s="66"/>
      <c r="AD22" s="57">
        <f t="shared" si="4"/>
        <v>0</v>
      </c>
      <c r="AE22" s="63">
        <f t="shared" si="5"/>
        <v>0</v>
      </c>
    </row>
    <row r="23" spans="1:31" ht="12.75" customHeight="1" x14ac:dyDescent="0.2">
      <c r="A23" s="51">
        <v>15</v>
      </c>
      <c r="B23" s="24" t="s">
        <v>51</v>
      </c>
      <c r="C23" s="52">
        <v>1</v>
      </c>
      <c r="D23" s="53">
        <v>8</v>
      </c>
      <c r="E23" s="54">
        <f t="shared" si="0"/>
        <v>0.66700000000000004</v>
      </c>
      <c r="F23" s="55"/>
      <c r="G23" s="56" t="s">
        <v>82</v>
      </c>
      <c r="H23" s="57"/>
      <c r="I23" s="53"/>
      <c r="J23" s="58"/>
      <c r="K23" s="59"/>
      <c r="L23" s="93"/>
      <c r="M23" s="94"/>
      <c r="N23" s="67">
        <f t="shared" si="1"/>
        <v>0</v>
      </c>
      <c r="O23" s="60"/>
      <c r="P23" s="56"/>
      <c r="Q23" s="70"/>
      <c r="R23" s="71"/>
      <c r="S23" s="57"/>
      <c r="T23" s="62"/>
      <c r="U23" s="63">
        <f t="shared" si="2"/>
        <v>0</v>
      </c>
      <c r="V23" s="64"/>
      <c r="W23" s="65"/>
      <c r="X23" s="60"/>
      <c r="Y23" s="61"/>
      <c r="Z23" s="52"/>
      <c r="AA23" s="58"/>
      <c r="AB23" s="63">
        <f t="shared" si="3"/>
        <v>0</v>
      </c>
      <c r="AC23" s="66"/>
      <c r="AD23" s="57">
        <f t="shared" si="4"/>
        <v>1</v>
      </c>
      <c r="AE23" s="63">
        <f t="shared" si="5"/>
        <v>0.66700000000000004</v>
      </c>
    </row>
    <row r="24" spans="1:31" ht="12.75" customHeight="1" x14ac:dyDescent="0.2">
      <c r="A24" s="51">
        <v>16</v>
      </c>
      <c r="B24" s="24" t="s">
        <v>52</v>
      </c>
      <c r="C24" s="52"/>
      <c r="D24" s="53"/>
      <c r="E24" s="54">
        <f t="shared" si="0"/>
        <v>0</v>
      </c>
      <c r="F24" s="55"/>
      <c r="G24" s="56"/>
      <c r="H24" s="57"/>
      <c r="I24" s="53"/>
      <c r="J24" s="58"/>
      <c r="K24" s="59"/>
      <c r="L24" s="93"/>
      <c r="M24" s="94"/>
      <c r="N24" s="67">
        <f t="shared" si="1"/>
        <v>0</v>
      </c>
      <c r="O24" s="60"/>
      <c r="P24" s="56"/>
      <c r="Q24" s="70"/>
      <c r="R24" s="71"/>
      <c r="S24" s="57"/>
      <c r="T24" s="62"/>
      <c r="U24" s="63">
        <f t="shared" si="2"/>
        <v>0</v>
      </c>
      <c r="V24" s="64"/>
      <c r="W24" s="65"/>
      <c r="X24" s="60"/>
      <c r="Y24" s="61"/>
      <c r="Z24" s="52"/>
      <c r="AA24" s="58"/>
      <c r="AB24" s="63">
        <f t="shared" si="3"/>
        <v>0</v>
      </c>
      <c r="AC24" s="66"/>
      <c r="AD24" s="57">
        <f t="shared" si="4"/>
        <v>0</v>
      </c>
      <c r="AE24" s="63">
        <f t="shared" si="5"/>
        <v>0</v>
      </c>
    </row>
    <row r="25" spans="1:31" ht="12.75" customHeight="1" x14ac:dyDescent="0.2">
      <c r="A25" s="51">
        <v>17</v>
      </c>
      <c r="B25" s="24" t="s">
        <v>53</v>
      </c>
      <c r="C25" s="52"/>
      <c r="D25" s="53"/>
      <c r="E25" s="54">
        <f t="shared" si="0"/>
        <v>0</v>
      </c>
      <c r="F25" s="55"/>
      <c r="G25" s="56"/>
      <c r="H25" s="27"/>
      <c r="I25" s="28"/>
      <c r="J25" s="58"/>
      <c r="K25" s="59"/>
      <c r="L25" s="93"/>
      <c r="M25" s="94"/>
      <c r="N25" s="67">
        <f t="shared" si="1"/>
        <v>0</v>
      </c>
      <c r="O25" s="60"/>
      <c r="P25" s="56"/>
      <c r="Q25" s="70"/>
      <c r="R25" s="71"/>
      <c r="S25" s="57"/>
      <c r="T25" s="62"/>
      <c r="U25" s="63">
        <f t="shared" si="2"/>
        <v>0</v>
      </c>
      <c r="V25" s="64"/>
      <c r="W25" s="65"/>
      <c r="X25" s="60"/>
      <c r="Y25" s="61"/>
      <c r="Z25" s="52"/>
      <c r="AA25" s="58"/>
      <c r="AB25" s="63">
        <f t="shared" si="3"/>
        <v>0</v>
      </c>
      <c r="AC25" s="66"/>
      <c r="AD25" s="57">
        <f t="shared" si="4"/>
        <v>0</v>
      </c>
      <c r="AE25" s="63">
        <f t="shared" si="5"/>
        <v>0</v>
      </c>
    </row>
    <row r="26" spans="1:31" ht="12.75" customHeight="1" x14ac:dyDescent="0.2">
      <c r="A26" s="51">
        <v>18</v>
      </c>
      <c r="B26" s="24" t="s">
        <v>54</v>
      </c>
      <c r="C26" s="52"/>
      <c r="D26" s="53"/>
      <c r="E26" s="54">
        <f t="shared" si="0"/>
        <v>0</v>
      </c>
      <c r="F26" s="55"/>
      <c r="G26" s="56"/>
      <c r="H26" s="27"/>
      <c r="I26" s="28"/>
      <c r="J26" s="58"/>
      <c r="K26" s="59"/>
      <c r="L26" s="93">
        <v>1</v>
      </c>
      <c r="M26" s="94">
        <v>8</v>
      </c>
      <c r="N26" s="67">
        <f t="shared" si="1"/>
        <v>0.66700000000000004</v>
      </c>
      <c r="O26" s="60">
        <v>1</v>
      </c>
      <c r="P26" s="56" t="s">
        <v>83</v>
      </c>
      <c r="Q26" s="70">
        <v>2</v>
      </c>
      <c r="R26" s="71" t="s">
        <v>84</v>
      </c>
      <c r="S26" s="57"/>
      <c r="T26" s="62"/>
      <c r="U26" s="63">
        <f t="shared" si="2"/>
        <v>0</v>
      </c>
      <c r="V26" s="64"/>
      <c r="W26" s="65"/>
      <c r="X26" s="60"/>
      <c r="Y26" s="61"/>
      <c r="Z26" s="52"/>
      <c r="AA26" s="58"/>
      <c r="AB26" s="63">
        <f t="shared" si="3"/>
        <v>0</v>
      </c>
      <c r="AC26" s="66"/>
      <c r="AD26" s="57">
        <f t="shared" si="4"/>
        <v>1</v>
      </c>
      <c r="AE26" s="63">
        <f t="shared" si="5"/>
        <v>0.66700000000000004</v>
      </c>
    </row>
    <row r="27" spans="1:31" ht="12.75" customHeight="1" x14ac:dyDescent="0.2">
      <c r="A27" s="51">
        <v>19</v>
      </c>
      <c r="B27" s="24" t="s">
        <v>55</v>
      </c>
      <c r="C27" s="52"/>
      <c r="D27" s="53"/>
      <c r="E27" s="54">
        <f t="shared" si="0"/>
        <v>0</v>
      </c>
      <c r="F27" s="55"/>
      <c r="G27" s="56"/>
      <c r="H27" s="57"/>
      <c r="I27" s="53"/>
      <c r="J27" s="58"/>
      <c r="K27" s="59"/>
      <c r="L27" s="93">
        <v>1.6</v>
      </c>
      <c r="M27" s="94">
        <v>8</v>
      </c>
      <c r="N27" s="67">
        <f t="shared" si="1"/>
        <v>1.0669999999999999</v>
      </c>
      <c r="O27" s="60">
        <v>3</v>
      </c>
      <c r="P27" s="56" t="s">
        <v>88</v>
      </c>
      <c r="Q27" s="70"/>
      <c r="R27" s="71"/>
      <c r="S27" s="57"/>
      <c r="T27" s="62"/>
      <c r="U27" s="63">
        <f t="shared" si="2"/>
        <v>0</v>
      </c>
      <c r="V27" s="64"/>
      <c r="W27" s="65"/>
      <c r="X27" s="60"/>
      <c r="Y27" s="61"/>
      <c r="Z27" s="52"/>
      <c r="AA27" s="58"/>
      <c r="AB27" s="63">
        <f t="shared" si="3"/>
        <v>0</v>
      </c>
      <c r="AC27" s="66"/>
      <c r="AD27" s="57">
        <f t="shared" si="4"/>
        <v>1.6</v>
      </c>
      <c r="AE27" s="63">
        <f t="shared" si="5"/>
        <v>1.0669999999999999</v>
      </c>
    </row>
    <row r="28" spans="1:31" ht="12.75" customHeight="1" x14ac:dyDescent="0.2">
      <c r="A28" s="51">
        <v>20</v>
      </c>
      <c r="B28" s="24" t="s">
        <v>56</v>
      </c>
      <c r="C28" s="52"/>
      <c r="D28" s="53"/>
      <c r="E28" s="54">
        <f t="shared" si="0"/>
        <v>0</v>
      </c>
      <c r="F28" s="55"/>
      <c r="G28" s="56"/>
      <c r="H28" s="57"/>
      <c r="I28" s="53"/>
      <c r="J28" s="58"/>
      <c r="K28" s="59"/>
      <c r="L28" s="93">
        <v>1</v>
      </c>
      <c r="M28" s="94">
        <v>8</v>
      </c>
      <c r="N28" s="67">
        <f t="shared" si="1"/>
        <v>0.66700000000000004</v>
      </c>
      <c r="O28" s="60">
        <v>2</v>
      </c>
      <c r="P28" s="56" t="s">
        <v>85</v>
      </c>
      <c r="Q28" s="70">
        <v>1</v>
      </c>
      <c r="R28" s="71" t="s">
        <v>86</v>
      </c>
      <c r="S28" s="57"/>
      <c r="T28" s="62"/>
      <c r="U28" s="63">
        <f t="shared" si="2"/>
        <v>0</v>
      </c>
      <c r="V28" s="64"/>
      <c r="W28" s="65"/>
      <c r="X28" s="60"/>
      <c r="Y28" s="61"/>
      <c r="Z28" s="52"/>
      <c r="AA28" s="58"/>
      <c r="AB28" s="63">
        <f t="shared" si="3"/>
        <v>0</v>
      </c>
      <c r="AC28" s="66"/>
      <c r="AD28" s="57">
        <f t="shared" si="4"/>
        <v>1</v>
      </c>
      <c r="AE28" s="63">
        <f t="shared" si="5"/>
        <v>0.66700000000000004</v>
      </c>
    </row>
    <row r="29" spans="1:31" ht="12.75" customHeight="1" x14ac:dyDescent="0.2">
      <c r="A29" s="51">
        <v>21</v>
      </c>
      <c r="B29" s="24" t="s">
        <v>57</v>
      </c>
      <c r="C29" s="52"/>
      <c r="D29" s="53"/>
      <c r="E29" s="54">
        <f t="shared" si="0"/>
        <v>0</v>
      </c>
      <c r="F29" s="55"/>
      <c r="G29" s="56"/>
      <c r="H29" s="57"/>
      <c r="I29" s="53"/>
      <c r="J29" s="58"/>
      <c r="K29" s="59"/>
      <c r="L29" s="93"/>
      <c r="M29" s="94"/>
      <c r="N29" s="67">
        <f t="shared" si="1"/>
        <v>0</v>
      </c>
      <c r="O29" s="60"/>
      <c r="P29" s="56"/>
      <c r="Q29" s="70"/>
      <c r="R29" s="71"/>
      <c r="S29" s="57"/>
      <c r="T29" s="62"/>
      <c r="U29" s="63">
        <f t="shared" si="2"/>
        <v>0</v>
      </c>
      <c r="V29" s="64"/>
      <c r="W29" s="65"/>
      <c r="X29" s="60"/>
      <c r="Y29" s="61"/>
      <c r="Z29" s="52"/>
      <c r="AA29" s="58"/>
      <c r="AB29" s="63">
        <f t="shared" si="3"/>
        <v>0</v>
      </c>
      <c r="AC29" s="66"/>
      <c r="AD29" s="57">
        <f t="shared" si="4"/>
        <v>0</v>
      </c>
      <c r="AE29" s="63">
        <f t="shared" si="5"/>
        <v>0</v>
      </c>
    </row>
    <row r="30" spans="1:31" ht="12.75" customHeight="1" x14ac:dyDescent="0.2">
      <c r="A30" s="51">
        <v>22</v>
      </c>
      <c r="B30" s="24" t="s">
        <v>58</v>
      </c>
      <c r="C30" s="52"/>
      <c r="D30" s="53"/>
      <c r="E30" s="54">
        <f t="shared" si="0"/>
        <v>0</v>
      </c>
      <c r="F30" s="55"/>
      <c r="G30" s="56"/>
      <c r="H30" s="57"/>
      <c r="I30" s="53"/>
      <c r="J30" s="58"/>
      <c r="K30" s="59"/>
      <c r="L30" s="93">
        <v>0.4</v>
      </c>
      <c r="M30" s="94">
        <v>8</v>
      </c>
      <c r="N30" s="67">
        <f t="shared" si="1"/>
        <v>0.26700000000000002</v>
      </c>
      <c r="O30" s="60">
        <v>1</v>
      </c>
      <c r="P30" s="56" t="s">
        <v>87</v>
      </c>
      <c r="Q30" s="70"/>
      <c r="R30" s="71"/>
      <c r="S30" s="57"/>
      <c r="T30" s="62"/>
      <c r="U30" s="63">
        <f t="shared" si="2"/>
        <v>0</v>
      </c>
      <c r="V30" s="64"/>
      <c r="W30" s="65"/>
      <c r="X30" s="60"/>
      <c r="Y30" s="61"/>
      <c r="Z30" s="52"/>
      <c r="AA30" s="58"/>
      <c r="AB30" s="63">
        <f t="shared" si="3"/>
        <v>0</v>
      </c>
      <c r="AC30" s="66"/>
      <c r="AD30" s="57">
        <f t="shared" si="4"/>
        <v>0.4</v>
      </c>
      <c r="AE30" s="63">
        <f t="shared" si="5"/>
        <v>0.26700000000000002</v>
      </c>
    </row>
    <row r="31" spans="1:31" ht="12.75" customHeight="1" x14ac:dyDescent="0.2">
      <c r="A31" s="51">
        <v>23</v>
      </c>
      <c r="B31" s="24" t="s">
        <v>59</v>
      </c>
      <c r="C31" s="52"/>
      <c r="D31" s="53"/>
      <c r="E31" s="54">
        <f t="shared" si="0"/>
        <v>0</v>
      </c>
      <c r="F31" s="55"/>
      <c r="G31" s="56"/>
      <c r="H31" s="57"/>
      <c r="I31" s="53"/>
      <c r="J31" s="58"/>
      <c r="K31" s="59"/>
      <c r="L31" s="93"/>
      <c r="M31" s="94"/>
      <c r="N31" s="67">
        <f t="shared" si="1"/>
        <v>0</v>
      </c>
      <c r="O31" s="60"/>
      <c r="P31" s="56"/>
      <c r="Q31" s="70"/>
      <c r="R31" s="71"/>
      <c r="S31" s="57"/>
      <c r="T31" s="62"/>
      <c r="U31" s="63">
        <f t="shared" si="2"/>
        <v>0</v>
      </c>
      <c r="V31" s="64"/>
      <c r="W31" s="65"/>
      <c r="X31" s="60"/>
      <c r="Y31" s="61"/>
      <c r="Z31" s="52"/>
      <c r="AA31" s="58"/>
      <c r="AB31" s="63">
        <f t="shared" si="3"/>
        <v>0</v>
      </c>
      <c r="AC31" s="66"/>
      <c r="AD31" s="57">
        <f t="shared" si="4"/>
        <v>0</v>
      </c>
      <c r="AE31" s="63">
        <f t="shared" si="5"/>
        <v>0</v>
      </c>
    </row>
    <row r="32" spans="1:31" ht="12.75" customHeight="1" x14ac:dyDescent="0.2">
      <c r="A32" s="51">
        <v>24</v>
      </c>
      <c r="B32" s="24" t="s">
        <v>60</v>
      </c>
      <c r="C32" s="52"/>
      <c r="D32" s="53"/>
      <c r="E32" s="54">
        <f t="shared" si="0"/>
        <v>0</v>
      </c>
      <c r="F32" s="55"/>
      <c r="G32" s="56"/>
      <c r="H32" s="57"/>
      <c r="I32" s="53"/>
      <c r="J32" s="58"/>
      <c r="K32" s="59"/>
      <c r="L32" s="93"/>
      <c r="M32" s="94"/>
      <c r="N32" s="67">
        <f t="shared" si="1"/>
        <v>0</v>
      </c>
      <c r="O32" s="60"/>
      <c r="P32" s="56"/>
      <c r="Q32" s="60"/>
      <c r="R32" s="61"/>
      <c r="S32" s="57"/>
      <c r="T32" s="62"/>
      <c r="U32" s="63">
        <f t="shared" si="2"/>
        <v>0</v>
      </c>
      <c r="V32" s="64"/>
      <c r="W32" s="65"/>
      <c r="X32" s="60"/>
      <c r="Y32" s="61"/>
      <c r="Z32" s="52"/>
      <c r="AA32" s="58"/>
      <c r="AB32" s="63">
        <f t="shared" si="3"/>
        <v>0</v>
      </c>
      <c r="AC32" s="66"/>
      <c r="AD32" s="57">
        <f t="shared" si="4"/>
        <v>0</v>
      </c>
      <c r="AE32" s="63">
        <f t="shared" si="5"/>
        <v>0</v>
      </c>
    </row>
    <row r="33" spans="1:31" ht="12.75" customHeight="1" x14ac:dyDescent="0.2">
      <c r="A33" s="51">
        <v>25</v>
      </c>
      <c r="B33" s="24" t="s">
        <v>61</v>
      </c>
      <c r="C33" s="52"/>
      <c r="D33" s="53"/>
      <c r="E33" s="54">
        <f t="shared" si="0"/>
        <v>0</v>
      </c>
      <c r="F33" s="55"/>
      <c r="G33" s="56"/>
      <c r="H33" s="57"/>
      <c r="I33" s="53"/>
      <c r="J33" s="58"/>
      <c r="K33" s="59"/>
      <c r="L33" s="93"/>
      <c r="M33" s="94"/>
      <c r="N33" s="67">
        <f t="shared" si="1"/>
        <v>0</v>
      </c>
      <c r="O33" s="60"/>
      <c r="P33" s="56"/>
      <c r="Q33" s="60"/>
      <c r="R33" s="61"/>
      <c r="S33" s="57"/>
      <c r="T33" s="62"/>
      <c r="U33" s="63">
        <f t="shared" si="2"/>
        <v>0</v>
      </c>
      <c r="V33" s="64"/>
      <c r="W33" s="65"/>
      <c r="X33" s="60"/>
      <c r="Y33" s="61"/>
      <c r="Z33" s="52"/>
      <c r="AA33" s="58"/>
      <c r="AB33" s="63">
        <f t="shared" si="3"/>
        <v>0</v>
      </c>
      <c r="AC33" s="66"/>
      <c r="AD33" s="57">
        <f t="shared" si="4"/>
        <v>0</v>
      </c>
      <c r="AE33" s="63">
        <f t="shared" si="5"/>
        <v>0</v>
      </c>
    </row>
    <row r="34" spans="1:31" ht="12.75" customHeight="1" x14ac:dyDescent="0.2">
      <c r="A34" s="51">
        <v>26</v>
      </c>
      <c r="B34" s="24" t="s">
        <v>62</v>
      </c>
      <c r="C34" s="52"/>
      <c r="D34" s="53"/>
      <c r="E34" s="54">
        <f t="shared" si="0"/>
        <v>0</v>
      </c>
      <c r="F34" s="55"/>
      <c r="G34" s="56"/>
      <c r="H34" s="57"/>
      <c r="I34" s="53"/>
      <c r="J34" s="58"/>
      <c r="K34" s="59"/>
      <c r="L34" s="93"/>
      <c r="M34" s="94"/>
      <c r="N34" s="67">
        <f t="shared" si="1"/>
        <v>0</v>
      </c>
      <c r="O34" s="60"/>
      <c r="P34" s="56"/>
      <c r="Q34" s="60"/>
      <c r="R34" s="61"/>
      <c r="S34" s="57"/>
      <c r="T34" s="62"/>
      <c r="U34" s="63">
        <f t="shared" si="2"/>
        <v>0</v>
      </c>
      <c r="V34" s="64"/>
      <c r="W34" s="65"/>
      <c r="X34" s="60"/>
      <c r="Y34" s="61"/>
      <c r="Z34" s="52"/>
      <c r="AA34" s="58"/>
      <c r="AB34" s="63">
        <f t="shared" si="3"/>
        <v>0</v>
      </c>
      <c r="AC34" s="66"/>
      <c r="AD34" s="57">
        <f t="shared" si="4"/>
        <v>0</v>
      </c>
      <c r="AE34" s="63">
        <f t="shared" si="5"/>
        <v>0</v>
      </c>
    </row>
    <row r="35" spans="1:31" ht="12.75" customHeight="1" x14ac:dyDescent="0.2">
      <c r="A35" s="51">
        <v>27</v>
      </c>
      <c r="B35" s="24" t="s">
        <v>63</v>
      </c>
      <c r="C35" s="52"/>
      <c r="D35" s="53"/>
      <c r="E35" s="54">
        <f t="shared" si="0"/>
        <v>0</v>
      </c>
      <c r="F35" s="55"/>
      <c r="G35" s="56"/>
      <c r="H35" s="57"/>
      <c r="I35" s="53"/>
      <c r="J35" s="58"/>
      <c r="K35" s="59"/>
      <c r="L35" s="93"/>
      <c r="M35" s="94"/>
      <c r="N35" s="67">
        <f t="shared" si="1"/>
        <v>0</v>
      </c>
      <c r="O35" s="60"/>
      <c r="P35" s="56"/>
      <c r="Q35" s="60"/>
      <c r="R35" s="61"/>
      <c r="S35" s="57"/>
      <c r="T35" s="62"/>
      <c r="U35" s="63">
        <f t="shared" si="2"/>
        <v>0</v>
      </c>
      <c r="V35" s="64"/>
      <c r="W35" s="65"/>
      <c r="X35" s="60"/>
      <c r="Y35" s="61"/>
      <c r="Z35" s="52"/>
      <c r="AA35" s="58"/>
      <c r="AB35" s="63">
        <f t="shared" si="3"/>
        <v>0</v>
      </c>
      <c r="AC35" s="66"/>
      <c r="AD35" s="57">
        <f t="shared" si="4"/>
        <v>0</v>
      </c>
      <c r="AE35" s="63">
        <f t="shared" si="5"/>
        <v>0</v>
      </c>
    </row>
    <row r="36" spans="1:31" ht="12.75" customHeight="1" x14ac:dyDescent="0.2">
      <c r="A36" s="51">
        <v>28</v>
      </c>
      <c r="B36" s="24" t="s">
        <v>64</v>
      </c>
      <c r="C36" s="52"/>
      <c r="D36" s="53"/>
      <c r="E36" s="54">
        <f t="shared" si="0"/>
        <v>0</v>
      </c>
      <c r="F36" s="55"/>
      <c r="G36" s="56"/>
      <c r="H36" s="57"/>
      <c r="I36" s="53"/>
      <c r="J36" s="58"/>
      <c r="K36" s="59"/>
      <c r="L36" s="93"/>
      <c r="M36" s="94"/>
      <c r="N36" s="67">
        <f t="shared" si="1"/>
        <v>0</v>
      </c>
      <c r="O36" s="60"/>
      <c r="P36" s="56"/>
      <c r="Q36" s="60"/>
      <c r="R36" s="61"/>
      <c r="S36" s="57"/>
      <c r="T36" s="62"/>
      <c r="U36" s="63">
        <f t="shared" si="2"/>
        <v>0</v>
      </c>
      <c r="V36" s="64"/>
      <c r="W36" s="65"/>
      <c r="X36" s="60"/>
      <c r="Y36" s="61"/>
      <c r="Z36" s="52"/>
      <c r="AA36" s="58"/>
      <c r="AB36" s="63">
        <f t="shared" si="3"/>
        <v>0</v>
      </c>
      <c r="AC36" s="66"/>
      <c r="AD36" s="57">
        <f t="shared" si="4"/>
        <v>0</v>
      </c>
      <c r="AE36" s="63">
        <f t="shared" si="5"/>
        <v>0</v>
      </c>
    </row>
    <row r="37" spans="1:31" ht="12.75" customHeight="1" x14ac:dyDescent="0.2">
      <c r="A37" s="51">
        <v>29</v>
      </c>
      <c r="B37" s="24" t="s">
        <v>65</v>
      </c>
      <c r="C37" s="52"/>
      <c r="D37" s="53"/>
      <c r="E37" s="54">
        <f t="shared" si="0"/>
        <v>0</v>
      </c>
      <c r="F37" s="55"/>
      <c r="G37" s="56"/>
      <c r="H37" s="57"/>
      <c r="I37" s="53"/>
      <c r="J37" s="58"/>
      <c r="K37" s="59"/>
      <c r="L37" s="93"/>
      <c r="M37" s="94"/>
      <c r="N37" s="67">
        <f t="shared" si="1"/>
        <v>0</v>
      </c>
      <c r="O37" s="60"/>
      <c r="P37" s="56"/>
      <c r="Q37" s="60"/>
      <c r="R37" s="61"/>
      <c r="S37" s="57"/>
      <c r="T37" s="62"/>
      <c r="U37" s="63">
        <f t="shared" si="2"/>
        <v>0</v>
      </c>
      <c r="V37" s="64"/>
      <c r="W37" s="65"/>
      <c r="X37" s="60"/>
      <c r="Y37" s="61"/>
      <c r="Z37" s="52"/>
      <c r="AA37" s="58"/>
      <c r="AB37" s="63">
        <f t="shared" si="3"/>
        <v>0</v>
      </c>
      <c r="AC37" s="66"/>
      <c r="AD37" s="57">
        <f t="shared" si="4"/>
        <v>0</v>
      </c>
      <c r="AE37" s="63">
        <f t="shared" si="5"/>
        <v>0</v>
      </c>
    </row>
    <row r="38" spans="1:31" ht="12.75" customHeight="1" x14ac:dyDescent="0.2">
      <c r="A38" s="51">
        <v>30</v>
      </c>
      <c r="B38" s="24" t="s">
        <v>66</v>
      </c>
      <c r="C38" s="52"/>
      <c r="D38" s="53"/>
      <c r="E38" s="54">
        <f t="shared" si="0"/>
        <v>0</v>
      </c>
      <c r="F38" s="55"/>
      <c r="G38" s="56"/>
      <c r="H38" s="57"/>
      <c r="I38" s="53"/>
      <c r="J38" s="58"/>
      <c r="K38" s="59"/>
      <c r="L38" s="93"/>
      <c r="M38" s="94"/>
      <c r="N38" s="67">
        <f t="shared" si="1"/>
        <v>0</v>
      </c>
      <c r="O38" s="60"/>
      <c r="P38" s="56"/>
      <c r="Q38" s="60"/>
      <c r="R38" s="61"/>
      <c r="S38" s="57"/>
      <c r="T38" s="62"/>
      <c r="U38" s="63">
        <f t="shared" si="2"/>
        <v>0</v>
      </c>
      <c r="V38" s="64"/>
      <c r="W38" s="65"/>
      <c r="X38" s="60"/>
      <c r="Y38" s="61"/>
      <c r="Z38" s="52"/>
      <c r="AA38" s="58"/>
      <c r="AB38" s="63">
        <f t="shared" si="3"/>
        <v>0</v>
      </c>
      <c r="AC38" s="66"/>
      <c r="AD38" s="57">
        <f t="shared" si="4"/>
        <v>0</v>
      </c>
      <c r="AE38" s="63">
        <f t="shared" si="5"/>
        <v>0</v>
      </c>
    </row>
    <row r="39" spans="1:31" ht="12.75" customHeight="1" x14ac:dyDescent="0.2">
      <c r="A39" s="51">
        <v>31</v>
      </c>
      <c r="B39" s="24" t="s">
        <v>67</v>
      </c>
      <c r="C39" s="52"/>
      <c r="D39" s="53"/>
      <c r="E39" s="54">
        <f t="shared" si="0"/>
        <v>0</v>
      </c>
      <c r="F39" s="55"/>
      <c r="G39" s="56"/>
      <c r="H39" s="57"/>
      <c r="I39" s="53"/>
      <c r="J39" s="58"/>
      <c r="K39" s="59"/>
      <c r="L39" s="93"/>
      <c r="M39" s="94"/>
      <c r="N39" s="67">
        <f t="shared" si="1"/>
        <v>0</v>
      </c>
      <c r="O39" s="60"/>
      <c r="P39" s="56"/>
      <c r="Q39" s="60"/>
      <c r="R39" s="61"/>
      <c r="S39" s="57"/>
      <c r="T39" s="62"/>
      <c r="U39" s="63">
        <f t="shared" si="2"/>
        <v>0</v>
      </c>
      <c r="V39" s="64"/>
      <c r="W39" s="65"/>
      <c r="X39" s="60"/>
      <c r="Y39" s="61"/>
      <c r="Z39" s="52"/>
      <c r="AA39" s="58"/>
      <c r="AB39" s="63">
        <f t="shared" si="3"/>
        <v>0</v>
      </c>
      <c r="AC39" s="66"/>
      <c r="AD39" s="57">
        <f t="shared" si="4"/>
        <v>0</v>
      </c>
      <c r="AE39" s="63">
        <f t="shared" si="5"/>
        <v>0</v>
      </c>
    </row>
    <row r="40" spans="1:31" ht="12.75" customHeight="1" x14ac:dyDescent="0.2">
      <c r="A40" s="51">
        <v>32</v>
      </c>
      <c r="B40" s="24" t="s">
        <v>68</v>
      </c>
      <c r="C40" s="52"/>
      <c r="D40" s="53"/>
      <c r="E40" s="54">
        <f t="shared" si="0"/>
        <v>0</v>
      </c>
      <c r="F40" s="55"/>
      <c r="G40" s="56"/>
      <c r="H40" s="57"/>
      <c r="I40" s="53"/>
      <c r="J40" s="58"/>
      <c r="K40" s="59"/>
      <c r="L40" s="93"/>
      <c r="M40" s="94"/>
      <c r="N40" s="67">
        <f t="shared" si="1"/>
        <v>0</v>
      </c>
      <c r="O40" s="60"/>
      <c r="P40" s="56"/>
      <c r="Q40" s="60"/>
      <c r="R40" s="61"/>
      <c r="S40" s="57"/>
      <c r="T40" s="62"/>
      <c r="U40" s="63">
        <f t="shared" si="2"/>
        <v>0</v>
      </c>
      <c r="V40" s="64"/>
      <c r="W40" s="65"/>
      <c r="X40" s="60"/>
      <c r="Y40" s="61"/>
      <c r="Z40" s="52"/>
      <c r="AA40" s="58"/>
      <c r="AB40" s="63">
        <f t="shared" si="3"/>
        <v>0</v>
      </c>
      <c r="AC40" s="66"/>
      <c r="AD40" s="57">
        <f t="shared" si="4"/>
        <v>0</v>
      </c>
      <c r="AE40" s="63">
        <f t="shared" si="5"/>
        <v>0</v>
      </c>
    </row>
    <row r="41" spans="1:31" ht="12.75" customHeight="1" x14ac:dyDescent="0.2">
      <c r="A41" s="51">
        <v>33</v>
      </c>
      <c r="B41" s="24" t="s">
        <v>69</v>
      </c>
      <c r="C41" s="52"/>
      <c r="D41" s="53"/>
      <c r="E41" s="54">
        <f t="shared" si="0"/>
        <v>0</v>
      </c>
      <c r="F41" s="55"/>
      <c r="G41" s="56"/>
      <c r="H41" s="57"/>
      <c r="I41" s="53"/>
      <c r="J41" s="58"/>
      <c r="K41" s="59"/>
      <c r="L41" s="93"/>
      <c r="M41" s="94"/>
      <c r="N41" s="67">
        <f t="shared" si="1"/>
        <v>0</v>
      </c>
      <c r="O41" s="60"/>
      <c r="P41" s="56"/>
      <c r="Q41" s="60"/>
      <c r="R41" s="61"/>
      <c r="S41" s="57"/>
      <c r="T41" s="62"/>
      <c r="U41" s="63">
        <f t="shared" si="2"/>
        <v>0</v>
      </c>
      <c r="V41" s="64"/>
      <c r="W41" s="65"/>
      <c r="X41" s="60"/>
      <c r="Y41" s="61"/>
      <c r="Z41" s="52"/>
      <c r="AA41" s="58"/>
      <c r="AB41" s="63">
        <f t="shared" si="3"/>
        <v>0</v>
      </c>
      <c r="AC41" s="66"/>
      <c r="AD41" s="57">
        <f t="shared" si="4"/>
        <v>0</v>
      </c>
      <c r="AE41" s="63">
        <f t="shared" si="5"/>
        <v>0</v>
      </c>
    </row>
    <row r="42" spans="1:31" ht="12.75" customHeight="1" x14ac:dyDescent="0.2">
      <c r="A42" s="51">
        <v>34</v>
      </c>
      <c r="B42" s="24" t="s">
        <v>70</v>
      </c>
      <c r="C42" s="52"/>
      <c r="D42" s="53"/>
      <c r="E42" s="54">
        <f t="shared" si="0"/>
        <v>0</v>
      </c>
      <c r="F42" s="55"/>
      <c r="G42" s="56"/>
      <c r="H42" s="57"/>
      <c r="I42" s="53"/>
      <c r="J42" s="58"/>
      <c r="K42" s="59"/>
      <c r="L42" s="93">
        <v>0.2</v>
      </c>
      <c r="M42" s="94">
        <v>8</v>
      </c>
      <c r="N42" s="67">
        <f t="shared" si="1"/>
        <v>0.13300000000000001</v>
      </c>
      <c r="O42" s="60">
        <v>1</v>
      </c>
      <c r="P42" s="56" t="s">
        <v>87</v>
      </c>
      <c r="Q42" s="60"/>
      <c r="R42" s="61"/>
      <c r="S42" s="57"/>
      <c r="T42" s="62"/>
      <c r="U42" s="63">
        <f t="shared" si="2"/>
        <v>0</v>
      </c>
      <c r="V42" s="64"/>
      <c r="W42" s="65"/>
      <c r="X42" s="60"/>
      <c r="Y42" s="61"/>
      <c r="Z42" s="52"/>
      <c r="AA42" s="58"/>
      <c r="AB42" s="63">
        <f t="shared" si="3"/>
        <v>0</v>
      </c>
      <c r="AC42" s="66"/>
      <c r="AD42" s="57">
        <f t="shared" si="4"/>
        <v>0.2</v>
      </c>
      <c r="AE42" s="63">
        <f t="shared" si="5"/>
        <v>0.13300000000000001</v>
      </c>
    </row>
    <row r="43" spans="1:31" ht="12.75" customHeight="1" thickBot="1" x14ac:dyDescent="0.25">
      <c r="A43" s="72">
        <v>35</v>
      </c>
      <c r="B43" s="29" t="s">
        <v>71</v>
      </c>
      <c r="C43" s="73"/>
      <c r="D43" s="74"/>
      <c r="E43" s="75">
        <f t="shared" si="0"/>
        <v>0</v>
      </c>
      <c r="F43" s="76"/>
      <c r="G43" s="77"/>
      <c r="H43" s="78"/>
      <c r="I43" s="74"/>
      <c r="J43" s="79"/>
      <c r="K43" s="80"/>
      <c r="L43" s="95"/>
      <c r="M43" s="94"/>
      <c r="N43" s="92">
        <f t="shared" si="1"/>
        <v>0</v>
      </c>
      <c r="O43" s="82"/>
      <c r="P43" s="77"/>
      <c r="Q43" s="83"/>
      <c r="R43" s="84"/>
      <c r="S43" s="81"/>
      <c r="T43" s="85"/>
      <c r="U43" s="86">
        <f t="shared" si="2"/>
        <v>0</v>
      </c>
      <c r="V43" s="87"/>
      <c r="W43" s="88"/>
      <c r="X43" s="83"/>
      <c r="Y43" s="84"/>
      <c r="Z43" s="89"/>
      <c r="AA43" s="79"/>
      <c r="AB43" s="86">
        <f t="shared" si="3"/>
        <v>0</v>
      </c>
      <c r="AC43" s="90"/>
      <c r="AD43" s="81">
        <f t="shared" si="4"/>
        <v>0</v>
      </c>
      <c r="AE43" s="86">
        <f t="shared" si="5"/>
        <v>0</v>
      </c>
    </row>
    <row r="44" spans="1:31" ht="12.75" customHeight="1" thickBot="1" x14ac:dyDescent="0.25">
      <c r="A44" s="228" t="s">
        <v>72</v>
      </c>
      <c r="B44" s="229"/>
      <c r="C44" s="7">
        <f>SUM(C9:C43)</f>
        <v>1</v>
      </c>
      <c r="D44" s="8" t="s">
        <v>73</v>
      </c>
      <c r="E44" s="7">
        <f t="shared" ref="E44:F44" si="6">SUM(E9:E43)</f>
        <v>0.66700000000000004</v>
      </c>
      <c r="F44" s="9">
        <f t="shared" si="6"/>
        <v>0</v>
      </c>
      <c r="G44" s="8" t="s">
        <v>73</v>
      </c>
      <c r="H44" s="7">
        <f>SUM(H9:H43)</f>
        <v>0</v>
      </c>
      <c r="I44" s="10" t="s">
        <v>73</v>
      </c>
      <c r="J44" s="7">
        <f>SUM(J9:J43)</f>
        <v>0</v>
      </c>
      <c r="K44" s="11" t="s">
        <v>73</v>
      </c>
      <c r="L44" s="12">
        <f>SUM(L9:L43)</f>
        <v>7.1000000000000005</v>
      </c>
      <c r="M44" s="11" t="s">
        <v>73</v>
      </c>
      <c r="N44" s="13">
        <f t="shared" ref="N44:O44" si="7">SUM(N9:N43)</f>
        <v>4.7350000000000003</v>
      </c>
      <c r="O44" s="14">
        <f t="shared" si="7"/>
        <v>17</v>
      </c>
      <c r="P44" s="8" t="s">
        <v>73</v>
      </c>
      <c r="Q44" s="9">
        <f>SUM(Q9:Q43)</f>
        <v>3</v>
      </c>
      <c r="R44" s="15" t="s">
        <v>73</v>
      </c>
      <c r="S44" s="13">
        <f>SUM(S9:S43)</f>
        <v>0</v>
      </c>
      <c r="T44" s="8" t="s">
        <v>73</v>
      </c>
      <c r="U44" s="16">
        <f t="shared" ref="U44:V44" si="8">SUM(U9:U43)</f>
        <v>0</v>
      </c>
      <c r="V44" s="9">
        <f t="shared" si="8"/>
        <v>0</v>
      </c>
      <c r="W44" s="10" t="s">
        <v>73</v>
      </c>
      <c r="X44" s="9">
        <f>SUM(X9:X43)</f>
        <v>0</v>
      </c>
      <c r="Y44" s="8" t="s">
        <v>73</v>
      </c>
      <c r="Z44" s="7">
        <f>SUM(Z9:Z43)</f>
        <v>0</v>
      </c>
      <c r="AA44" s="10" t="s">
        <v>73</v>
      </c>
      <c r="AB44" s="17">
        <f>SUM(AB9:AB43)</f>
        <v>0</v>
      </c>
      <c r="AC44" s="18">
        <v>0</v>
      </c>
      <c r="AD44" s="17">
        <f>SUM(AD9:AD43)</f>
        <v>8.1</v>
      </c>
      <c r="AE44" s="17">
        <f>SUM(AE9:AE43)</f>
        <v>5.4020000000000001</v>
      </c>
    </row>
    <row r="46" spans="1:31" ht="12.75" customHeight="1" x14ac:dyDescent="0.2">
      <c r="B46" s="101" t="s">
        <v>91</v>
      </c>
    </row>
    <row r="47" spans="1:31" ht="12.75" customHeight="1" x14ac:dyDescent="0.2">
      <c r="B47" s="101" t="s">
        <v>90</v>
      </c>
    </row>
  </sheetData>
  <sheetProtection password="9FF5" sheet="1" objects="1" scenarios="1"/>
  <mergeCells count="15">
    <mergeCell ref="H3:K3"/>
    <mergeCell ref="C3:G3"/>
    <mergeCell ref="A44:B44"/>
    <mergeCell ref="A5:A8"/>
    <mergeCell ref="B5:B8"/>
    <mergeCell ref="C4:G4"/>
    <mergeCell ref="H4:K4"/>
    <mergeCell ref="AD4:AE4"/>
    <mergeCell ref="L3:R3"/>
    <mergeCell ref="S3:Y3"/>
    <mergeCell ref="Z3:AC3"/>
    <mergeCell ref="AD3:AE3"/>
    <mergeCell ref="L4:R4"/>
    <mergeCell ref="S4:Y4"/>
    <mergeCell ref="Z4:AC4"/>
  </mergeCells>
  <phoneticPr fontId="0" type="noConversion"/>
  <printOptions horizontalCentered="1"/>
  <pageMargins left="0.11811023622047245" right="0.11811023622047245" top="0.19685039370078741" bottom="0.19685039370078741" header="0.31496062992125984" footer="0.31496062992125984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6"/>
  <sheetViews>
    <sheetView tabSelected="1" workbookViewId="0">
      <pane xSplit="2" ySplit="8" topLeftCell="L9" activePane="bottomRight" state="frozen"/>
      <selection pane="topRight" activeCell="C1" sqref="C1"/>
      <selection pane="bottomLeft" activeCell="A9" sqref="A9"/>
      <selection pane="bottomRight" activeCell="P16" sqref="P16"/>
    </sheetView>
  </sheetViews>
  <sheetFormatPr defaultRowHeight="12.75" customHeight="1" x14ac:dyDescent="0.2"/>
  <cols>
    <col min="1" max="1" width="5.42578125" style="130" bestFit="1" customWidth="1"/>
    <col min="2" max="2" width="52.140625" style="130" bestFit="1" customWidth="1"/>
    <col min="3" max="6" width="12.7109375" style="130" customWidth="1"/>
    <col min="7" max="7" width="56.85546875" style="130" customWidth="1"/>
    <col min="8" max="15" width="12.7109375" style="130" customWidth="1"/>
    <col min="16" max="16" width="45.5703125" style="130" customWidth="1"/>
    <col min="17" max="17" width="12.7109375" style="130" customWidth="1"/>
    <col min="18" max="18" width="38.5703125" style="130" customWidth="1"/>
    <col min="19" max="25" width="12.7109375" style="130" customWidth="1"/>
    <col min="26" max="26" width="13.7109375" style="130" customWidth="1"/>
    <col min="27" max="27" width="14.7109375" style="130" customWidth="1"/>
    <col min="28" max="28" width="10.42578125" style="130" customWidth="1"/>
    <col min="29" max="29" width="9.140625" style="130"/>
    <col min="30" max="31" width="13.7109375" style="130" customWidth="1"/>
    <col min="32" max="16384" width="9.140625" style="130"/>
  </cols>
  <sheetData>
    <row r="1" spans="1:31" s="102" customFormat="1" ht="12.75" customHeight="1" x14ac:dyDescent="0.2">
      <c r="B1" s="1" t="s">
        <v>78</v>
      </c>
    </row>
    <row r="2" spans="1:31" s="102" customFormat="1" ht="12.75" customHeight="1" thickBot="1" x14ac:dyDescent="0.25">
      <c r="B2" s="19"/>
    </row>
    <row r="3" spans="1:31" s="102" customFormat="1" ht="12.75" customHeight="1" thickBot="1" x14ac:dyDescent="0.25">
      <c r="C3" s="236" t="s">
        <v>0</v>
      </c>
      <c r="D3" s="246"/>
      <c r="E3" s="246"/>
      <c r="F3" s="246"/>
      <c r="G3" s="237"/>
      <c r="H3" s="238" t="s">
        <v>1</v>
      </c>
      <c r="I3" s="249"/>
      <c r="J3" s="249"/>
      <c r="K3" s="239"/>
      <c r="L3" s="236" t="s">
        <v>2</v>
      </c>
      <c r="M3" s="246"/>
      <c r="N3" s="246"/>
      <c r="O3" s="246"/>
      <c r="P3" s="246"/>
      <c r="Q3" s="246"/>
      <c r="R3" s="237"/>
      <c r="S3" s="236" t="s">
        <v>3</v>
      </c>
      <c r="T3" s="246"/>
      <c r="U3" s="246"/>
      <c r="V3" s="246"/>
      <c r="W3" s="246"/>
      <c r="X3" s="246"/>
      <c r="Y3" s="237"/>
      <c r="Z3" s="236" t="s">
        <v>4</v>
      </c>
      <c r="AA3" s="246"/>
      <c r="AB3" s="246"/>
      <c r="AC3" s="246"/>
      <c r="AD3" s="238" t="s">
        <v>5</v>
      </c>
      <c r="AE3" s="239"/>
    </row>
    <row r="4" spans="1:31" s="102" customFormat="1" ht="12.75" customHeight="1" thickBot="1" x14ac:dyDescent="0.25">
      <c r="B4" s="1" t="s">
        <v>6</v>
      </c>
      <c r="C4" s="236" t="s">
        <v>74</v>
      </c>
      <c r="D4" s="246"/>
      <c r="E4" s="246"/>
      <c r="F4" s="246"/>
      <c r="G4" s="237"/>
      <c r="H4" s="236" t="s">
        <v>74</v>
      </c>
      <c r="I4" s="246"/>
      <c r="J4" s="246"/>
      <c r="K4" s="237"/>
      <c r="L4" s="236" t="s">
        <v>74</v>
      </c>
      <c r="M4" s="246"/>
      <c r="N4" s="246"/>
      <c r="O4" s="246"/>
      <c r="P4" s="246"/>
      <c r="Q4" s="246"/>
      <c r="R4" s="237"/>
      <c r="S4" s="236" t="s">
        <v>74</v>
      </c>
      <c r="T4" s="246"/>
      <c r="U4" s="246"/>
      <c r="V4" s="246"/>
      <c r="W4" s="246"/>
      <c r="X4" s="246"/>
      <c r="Y4" s="237"/>
      <c r="Z4" s="236" t="s">
        <v>74</v>
      </c>
      <c r="AA4" s="246"/>
      <c r="AB4" s="246"/>
      <c r="AC4" s="237"/>
      <c r="AD4" s="236" t="s">
        <v>75</v>
      </c>
      <c r="AE4" s="237"/>
    </row>
    <row r="5" spans="1:31" s="102" customFormat="1" ht="12.75" customHeight="1" x14ac:dyDescent="0.2">
      <c r="A5" s="240" t="s">
        <v>10</v>
      </c>
      <c r="B5" s="243" t="s">
        <v>11</v>
      </c>
      <c r="C5" s="103" t="s">
        <v>12</v>
      </c>
      <c r="D5" s="104" t="s">
        <v>12</v>
      </c>
      <c r="E5" s="105" t="s">
        <v>13</v>
      </c>
      <c r="F5" s="106" t="s">
        <v>14</v>
      </c>
      <c r="G5" s="107" t="s">
        <v>15</v>
      </c>
      <c r="H5" s="103" t="s">
        <v>12</v>
      </c>
      <c r="I5" s="104" t="s">
        <v>12</v>
      </c>
      <c r="J5" s="105" t="s">
        <v>13</v>
      </c>
      <c r="K5" s="108" t="s">
        <v>16</v>
      </c>
      <c r="L5" s="103" t="s">
        <v>12</v>
      </c>
      <c r="M5" s="104" t="s">
        <v>12</v>
      </c>
      <c r="N5" s="105" t="s">
        <v>13</v>
      </c>
      <c r="O5" s="108" t="s">
        <v>17</v>
      </c>
      <c r="P5" s="107" t="s">
        <v>15</v>
      </c>
      <c r="Q5" s="108" t="s">
        <v>17</v>
      </c>
      <c r="R5" s="107" t="s">
        <v>15</v>
      </c>
      <c r="S5" s="103" t="s">
        <v>12</v>
      </c>
      <c r="T5" s="104" t="s">
        <v>12</v>
      </c>
      <c r="U5" s="105" t="s">
        <v>13</v>
      </c>
      <c r="V5" s="108" t="s">
        <v>17</v>
      </c>
      <c r="W5" s="107" t="s">
        <v>15</v>
      </c>
      <c r="X5" s="108" t="s">
        <v>17</v>
      </c>
      <c r="Y5" s="107" t="s">
        <v>15</v>
      </c>
      <c r="Z5" s="103" t="s">
        <v>12</v>
      </c>
      <c r="AA5" s="104" t="s">
        <v>12</v>
      </c>
      <c r="AB5" s="105" t="s">
        <v>13</v>
      </c>
      <c r="AC5" s="108" t="s">
        <v>18</v>
      </c>
      <c r="AD5" s="103" t="s">
        <v>12</v>
      </c>
      <c r="AE5" s="105" t="s">
        <v>13</v>
      </c>
    </row>
    <row r="6" spans="1:31" s="102" customFormat="1" ht="12.75" customHeight="1" x14ac:dyDescent="0.2">
      <c r="A6" s="241"/>
      <c r="B6" s="244"/>
      <c r="C6" s="103" t="s">
        <v>19</v>
      </c>
      <c r="D6" s="104" t="s">
        <v>19</v>
      </c>
      <c r="E6" s="105" t="s">
        <v>19</v>
      </c>
      <c r="F6" s="103" t="s">
        <v>20</v>
      </c>
      <c r="G6" s="105" t="s">
        <v>21</v>
      </c>
      <c r="H6" s="103" t="s">
        <v>19</v>
      </c>
      <c r="I6" s="104" t="s">
        <v>19</v>
      </c>
      <c r="J6" s="105" t="s">
        <v>19</v>
      </c>
      <c r="K6" s="108" t="s">
        <v>22</v>
      </c>
      <c r="L6" s="103" t="s">
        <v>19</v>
      </c>
      <c r="M6" s="104" t="s">
        <v>19</v>
      </c>
      <c r="N6" s="105" t="s">
        <v>19</v>
      </c>
      <c r="O6" s="108" t="s">
        <v>23</v>
      </c>
      <c r="P6" s="105" t="s">
        <v>21</v>
      </c>
      <c r="Q6" s="108" t="s">
        <v>24</v>
      </c>
      <c r="R6" s="105" t="s">
        <v>21</v>
      </c>
      <c r="S6" s="103" t="s">
        <v>19</v>
      </c>
      <c r="T6" s="104" t="s">
        <v>19</v>
      </c>
      <c r="U6" s="105" t="s">
        <v>19</v>
      </c>
      <c r="V6" s="108" t="s">
        <v>23</v>
      </c>
      <c r="W6" s="105" t="s">
        <v>21</v>
      </c>
      <c r="X6" s="108" t="s">
        <v>24</v>
      </c>
      <c r="Y6" s="105" t="s">
        <v>21</v>
      </c>
      <c r="Z6" s="103" t="s">
        <v>19</v>
      </c>
      <c r="AA6" s="104" t="s">
        <v>19</v>
      </c>
      <c r="AB6" s="105" t="s">
        <v>19</v>
      </c>
      <c r="AC6" s="108" t="s">
        <v>25</v>
      </c>
      <c r="AD6" s="103" t="s">
        <v>19</v>
      </c>
      <c r="AE6" s="105" t="s">
        <v>19</v>
      </c>
    </row>
    <row r="7" spans="1:31" s="102" customFormat="1" ht="12.75" customHeight="1" x14ac:dyDescent="0.2">
      <c r="A7" s="241"/>
      <c r="B7" s="244"/>
      <c r="C7" s="103" t="s">
        <v>26</v>
      </c>
      <c r="D7" s="104" t="s">
        <v>27</v>
      </c>
      <c r="E7" s="105" t="s">
        <v>26</v>
      </c>
      <c r="F7" s="103" t="s">
        <v>28</v>
      </c>
      <c r="G7" s="105" t="s">
        <v>20</v>
      </c>
      <c r="H7" s="103" t="s">
        <v>26</v>
      </c>
      <c r="I7" s="104" t="s">
        <v>27</v>
      </c>
      <c r="J7" s="105" t="s">
        <v>26</v>
      </c>
      <c r="K7" s="108" t="s">
        <v>29</v>
      </c>
      <c r="L7" s="103" t="s">
        <v>26</v>
      </c>
      <c r="M7" s="104" t="s">
        <v>27</v>
      </c>
      <c r="N7" s="105" t="s">
        <v>26</v>
      </c>
      <c r="O7" s="108" t="s">
        <v>28</v>
      </c>
      <c r="P7" s="105" t="s">
        <v>30</v>
      </c>
      <c r="Q7" s="108" t="s">
        <v>28</v>
      </c>
      <c r="R7" s="105" t="s">
        <v>31</v>
      </c>
      <c r="S7" s="103" t="s">
        <v>26</v>
      </c>
      <c r="T7" s="104" t="s">
        <v>27</v>
      </c>
      <c r="U7" s="105" t="s">
        <v>26</v>
      </c>
      <c r="V7" s="108" t="s">
        <v>28</v>
      </c>
      <c r="W7" s="105" t="s">
        <v>30</v>
      </c>
      <c r="X7" s="108" t="s">
        <v>28</v>
      </c>
      <c r="Y7" s="105" t="s">
        <v>31</v>
      </c>
      <c r="Z7" s="103" t="s">
        <v>26</v>
      </c>
      <c r="AA7" s="104" t="s">
        <v>27</v>
      </c>
      <c r="AB7" s="105" t="s">
        <v>26</v>
      </c>
      <c r="AC7" s="108" t="s">
        <v>32</v>
      </c>
      <c r="AD7" s="103" t="s">
        <v>26</v>
      </c>
      <c r="AE7" s="105" t="s">
        <v>26</v>
      </c>
    </row>
    <row r="8" spans="1:31" s="102" customFormat="1" ht="12.75" customHeight="1" thickBot="1" x14ac:dyDescent="0.25">
      <c r="A8" s="242"/>
      <c r="B8" s="245"/>
      <c r="C8" s="103" t="s">
        <v>33</v>
      </c>
      <c r="D8" s="104" t="s">
        <v>34</v>
      </c>
      <c r="E8" s="105" t="s">
        <v>33</v>
      </c>
      <c r="F8" s="103" t="s">
        <v>35</v>
      </c>
      <c r="G8" s="105" t="s">
        <v>32</v>
      </c>
      <c r="H8" s="103" t="s">
        <v>33</v>
      </c>
      <c r="I8" s="104" t="s">
        <v>34</v>
      </c>
      <c r="J8" s="105" t="s">
        <v>33</v>
      </c>
      <c r="K8" s="108"/>
      <c r="L8" s="103" t="s">
        <v>33</v>
      </c>
      <c r="M8" s="104" t="s">
        <v>34</v>
      </c>
      <c r="N8" s="105" t="s">
        <v>33</v>
      </c>
      <c r="O8" s="108" t="s">
        <v>35</v>
      </c>
      <c r="P8" s="105" t="s">
        <v>32</v>
      </c>
      <c r="Q8" s="108" t="s">
        <v>35</v>
      </c>
      <c r="R8" s="105" t="s">
        <v>32</v>
      </c>
      <c r="S8" s="103" t="s">
        <v>33</v>
      </c>
      <c r="T8" s="104" t="s">
        <v>34</v>
      </c>
      <c r="U8" s="105" t="s">
        <v>33</v>
      </c>
      <c r="V8" s="108" t="s">
        <v>35</v>
      </c>
      <c r="W8" s="105" t="s">
        <v>32</v>
      </c>
      <c r="X8" s="108" t="s">
        <v>35</v>
      </c>
      <c r="Y8" s="105" t="s">
        <v>32</v>
      </c>
      <c r="Z8" s="103" t="s">
        <v>33</v>
      </c>
      <c r="AA8" s="104" t="s">
        <v>34</v>
      </c>
      <c r="AB8" s="105" t="s">
        <v>33</v>
      </c>
      <c r="AC8" s="108" t="s">
        <v>36</v>
      </c>
      <c r="AD8" s="103" t="s">
        <v>33</v>
      </c>
      <c r="AE8" s="105" t="s">
        <v>33</v>
      </c>
    </row>
    <row r="9" spans="1:31" ht="12.75" customHeight="1" x14ac:dyDescent="0.2">
      <c r="A9" s="109">
        <v>1</v>
      </c>
      <c r="B9" s="110" t="s">
        <v>37</v>
      </c>
      <c r="C9" s="219"/>
      <c r="D9" s="111"/>
      <c r="E9" s="112">
        <f t="shared" ref="E9:E43" si="0">ROUND(C9/12*D9,3)</f>
        <v>0</v>
      </c>
      <c r="F9" s="113"/>
      <c r="G9" s="114"/>
      <c r="H9" s="115"/>
      <c r="I9" s="111"/>
      <c r="J9" s="116"/>
      <c r="K9" s="117"/>
      <c r="L9" s="211"/>
      <c r="M9" s="111"/>
      <c r="N9" s="118">
        <f t="shared" ref="N9:N43" si="1">ROUND(L9/12*M9,3)</f>
        <v>0</v>
      </c>
      <c r="O9" s="119"/>
      <c r="P9" s="120"/>
      <c r="Q9" s="119"/>
      <c r="R9" s="121"/>
      <c r="S9" s="115"/>
      <c r="T9" s="122"/>
      <c r="U9" s="123">
        <f t="shared" ref="U9:U43" si="2">ROUND(S9/12*T9,3)</f>
        <v>0</v>
      </c>
      <c r="V9" s="119"/>
      <c r="W9" s="124"/>
      <c r="X9" s="119"/>
      <c r="Y9" s="125"/>
      <c r="Z9" s="112"/>
      <c r="AA9" s="126"/>
      <c r="AB9" s="123">
        <f t="shared" ref="AB9:AB43" si="3">ROUND(Z9/12*AA9,3)</f>
        <v>0</v>
      </c>
      <c r="AC9" s="127"/>
      <c r="AD9" s="128">
        <f>C9+H9+L9+S9+Z9</f>
        <v>0</v>
      </c>
      <c r="AE9" s="129">
        <f>E9+J9+N9+U9+AB9</f>
        <v>0</v>
      </c>
    </row>
    <row r="10" spans="1:31" ht="12.75" customHeight="1" x14ac:dyDescent="0.2">
      <c r="A10" s="131">
        <v>2</v>
      </c>
      <c r="B10" s="132" t="s">
        <v>38</v>
      </c>
      <c r="C10" s="192">
        <v>0.6</v>
      </c>
      <c r="D10" s="134">
        <v>4</v>
      </c>
      <c r="E10" s="135">
        <f t="shared" si="0"/>
        <v>0.2</v>
      </c>
      <c r="F10" s="136">
        <v>1</v>
      </c>
      <c r="G10" s="137" t="s">
        <v>92</v>
      </c>
      <c r="H10" s="138"/>
      <c r="I10" s="134"/>
      <c r="J10" s="139"/>
      <c r="K10" s="140"/>
      <c r="L10" s="201">
        <v>0.55000000000000004</v>
      </c>
      <c r="M10" s="134">
        <v>4</v>
      </c>
      <c r="N10" s="141">
        <f t="shared" si="1"/>
        <v>0.183</v>
      </c>
      <c r="O10" s="142">
        <v>1</v>
      </c>
      <c r="P10" s="137" t="s">
        <v>100</v>
      </c>
      <c r="Q10" s="142"/>
      <c r="R10" s="143"/>
      <c r="S10" s="138"/>
      <c r="T10" s="144"/>
      <c r="U10" s="145">
        <f t="shared" si="2"/>
        <v>0</v>
      </c>
      <c r="V10" s="146"/>
      <c r="W10" s="147"/>
      <c r="X10" s="142"/>
      <c r="Y10" s="143"/>
      <c r="Z10" s="133"/>
      <c r="AA10" s="139"/>
      <c r="AB10" s="145">
        <f t="shared" si="3"/>
        <v>0</v>
      </c>
      <c r="AC10" s="148"/>
      <c r="AD10" s="138">
        <f t="shared" ref="AD10:AD43" si="4">C10+H10+L10+S10+Z10</f>
        <v>1.1499999999999999</v>
      </c>
      <c r="AE10" s="145">
        <f t="shared" ref="AE10:AE43" si="5">E10+J10+N10+U10+AB10</f>
        <v>0.38300000000000001</v>
      </c>
    </row>
    <row r="11" spans="1:31" ht="12.75" customHeight="1" x14ac:dyDescent="0.2">
      <c r="A11" s="131">
        <v>3</v>
      </c>
      <c r="B11" s="132" t="s">
        <v>39</v>
      </c>
      <c r="C11" s="192">
        <v>0.5</v>
      </c>
      <c r="D11" s="134">
        <v>4</v>
      </c>
      <c r="E11" s="135">
        <f t="shared" si="0"/>
        <v>0.16700000000000001</v>
      </c>
      <c r="F11" s="136">
        <v>1</v>
      </c>
      <c r="G11" s="137" t="s">
        <v>94</v>
      </c>
      <c r="H11" s="138"/>
      <c r="I11" s="134"/>
      <c r="J11" s="139"/>
      <c r="K11" s="140"/>
      <c r="L11" s="201"/>
      <c r="M11" s="134"/>
      <c r="N11" s="141">
        <f t="shared" si="1"/>
        <v>0</v>
      </c>
      <c r="O11" s="142"/>
      <c r="P11" s="137"/>
      <c r="Q11" s="142"/>
      <c r="R11" s="143"/>
      <c r="S11" s="138"/>
      <c r="T11" s="144"/>
      <c r="U11" s="145">
        <f t="shared" si="2"/>
        <v>0</v>
      </c>
      <c r="V11" s="146"/>
      <c r="W11" s="147"/>
      <c r="X11" s="142"/>
      <c r="Y11" s="143"/>
      <c r="Z11" s="133"/>
      <c r="AA11" s="139"/>
      <c r="AB11" s="145">
        <f t="shared" si="3"/>
        <v>0</v>
      </c>
      <c r="AC11" s="148"/>
      <c r="AD11" s="138">
        <f t="shared" si="4"/>
        <v>0.5</v>
      </c>
      <c r="AE11" s="145">
        <f t="shared" si="5"/>
        <v>0.16700000000000001</v>
      </c>
    </row>
    <row r="12" spans="1:31" ht="12.75" customHeight="1" x14ac:dyDescent="0.2">
      <c r="A12" s="131">
        <v>4</v>
      </c>
      <c r="B12" s="132" t="s">
        <v>40</v>
      </c>
      <c r="C12" s="192"/>
      <c r="D12" s="134"/>
      <c r="E12" s="135">
        <f t="shared" si="0"/>
        <v>0</v>
      </c>
      <c r="F12" s="136"/>
      <c r="G12" s="137"/>
      <c r="H12" s="138"/>
      <c r="I12" s="134"/>
      <c r="J12" s="139"/>
      <c r="K12" s="140"/>
      <c r="L12" s="201">
        <v>1</v>
      </c>
      <c r="M12" s="149">
        <v>4</v>
      </c>
      <c r="N12" s="141">
        <f t="shared" si="1"/>
        <v>0.33300000000000002</v>
      </c>
      <c r="O12" s="142">
        <v>2</v>
      </c>
      <c r="P12" s="137" t="s">
        <v>110</v>
      </c>
      <c r="Q12" s="142">
        <v>1</v>
      </c>
      <c r="R12" s="143" t="s">
        <v>99</v>
      </c>
      <c r="S12" s="138"/>
      <c r="T12" s="144"/>
      <c r="U12" s="145">
        <f t="shared" si="2"/>
        <v>0</v>
      </c>
      <c r="V12" s="146"/>
      <c r="W12" s="147"/>
      <c r="X12" s="142"/>
      <c r="Y12" s="143"/>
      <c r="Z12" s="133"/>
      <c r="AA12" s="139"/>
      <c r="AB12" s="145">
        <f t="shared" si="3"/>
        <v>0</v>
      </c>
      <c r="AC12" s="148"/>
      <c r="AD12" s="138">
        <f t="shared" si="4"/>
        <v>1</v>
      </c>
      <c r="AE12" s="145">
        <f t="shared" si="5"/>
        <v>0.33300000000000002</v>
      </c>
    </row>
    <row r="13" spans="1:31" ht="12.75" customHeight="1" x14ac:dyDescent="0.2">
      <c r="A13" s="131">
        <v>5</v>
      </c>
      <c r="B13" s="132" t="s">
        <v>41</v>
      </c>
      <c r="C13" s="192"/>
      <c r="D13" s="134"/>
      <c r="E13" s="135">
        <f t="shared" si="0"/>
        <v>0</v>
      </c>
      <c r="F13" s="136"/>
      <c r="G13" s="137"/>
      <c r="H13" s="138"/>
      <c r="I13" s="134"/>
      <c r="J13" s="139"/>
      <c r="K13" s="140"/>
      <c r="L13" s="201">
        <v>0.55000000000000004</v>
      </c>
      <c r="M13" s="149">
        <v>4</v>
      </c>
      <c r="N13" s="141">
        <f t="shared" si="1"/>
        <v>0.183</v>
      </c>
      <c r="O13" s="142">
        <v>1</v>
      </c>
      <c r="P13" s="137" t="s">
        <v>97</v>
      </c>
      <c r="Q13" s="142"/>
      <c r="R13" s="143"/>
      <c r="S13" s="138"/>
      <c r="T13" s="144"/>
      <c r="U13" s="145">
        <f t="shared" si="2"/>
        <v>0</v>
      </c>
      <c r="V13" s="146"/>
      <c r="W13" s="147"/>
      <c r="X13" s="142"/>
      <c r="Y13" s="143"/>
      <c r="Z13" s="133"/>
      <c r="AA13" s="139"/>
      <c r="AB13" s="145">
        <f t="shared" si="3"/>
        <v>0</v>
      </c>
      <c r="AC13" s="148"/>
      <c r="AD13" s="138">
        <f t="shared" si="4"/>
        <v>0.55000000000000004</v>
      </c>
      <c r="AE13" s="145">
        <f t="shared" si="5"/>
        <v>0.183</v>
      </c>
    </row>
    <row r="14" spans="1:31" ht="12.75" customHeight="1" x14ac:dyDescent="0.2">
      <c r="A14" s="131">
        <v>6</v>
      </c>
      <c r="B14" s="132" t="s">
        <v>42</v>
      </c>
      <c r="C14" s="192"/>
      <c r="D14" s="134"/>
      <c r="E14" s="135">
        <f t="shared" si="0"/>
        <v>0</v>
      </c>
      <c r="F14" s="136"/>
      <c r="G14" s="137"/>
      <c r="H14" s="138"/>
      <c r="I14" s="134"/>
      <c r="J14" s="139"/>
      <c r="K14" s="140"/>
      <c r="L14" s="201"/>
      <c r="M14" s="149"/>
      <c r="N14" s="141">
        <f t="shared" si="1"/>
        <v>0</v>
      </c>
      <c r="O14" s="142"/>
      <c r="P14" s="137"/>
      <c r="Q14" s="142"/>
      <c r="R14" s="143"/>
      <c r="S14" s="138"/>
      <c r="T14" s="144"/>
      <c r="U14" s="145">
        <f t="shared" si="2"/>
        <v>0</v>
      </c>
      <c r="V14" s="146"/>
      <c r="W14" s="147"/>
      <c r="X14" s="142"/>
      <c r="Y14" s="143"/>
      <c r="Z14" s="133"/>
      <c r="AA14" s="139"/>
      <c r="AB14" s="145">
        <f t="shared" si="3"/>
        <v>0</v>
      </c>
      <c r="AC14" s="148"/>
      <c r="AD14" s="138">
        <f t="shared" si="4"/>
        <v>0</v>
      </c>
      <c r="AE14" s="145">
        <f t="shared" si="5"/>
        <v>0</v>
      </c>
    </row>
    <row r="15" spans="1:31" ht="12.75" customHeight="1" x14ac:dyDescent="0.2">
      <c r="A15" s="131">
        <v>7</v>
      </c>
      <c r="B15" s="132" t="s">
        <v>43</v>
      </c>
      <c r="C15" s="192"/>
      <c r="D15" s="134"/>
      <c r="E15" s="135">
        <f t="shared" si="0"/>
        <v>0</v>
      </c>
      <c r="F15" s="136"/>
      <c r="G15" s="137"/>
      <c r="H15" s="138"/>
      <c r="I15" s="134"/>
      <c r="J15" s="139"/>
      <c r="K15" s="140"/>
      <c r="L15" s="201"/>
      <c r="M15" s="149"/>
      <c r="N15" s="141">
        <f t="shared" si="1"/>
        <v>0</v>
      </c>
      <c r="O15" s="142"/>
      <c r="P15" s="137"/>
      <c r="Q15" s="142"/>
      <c r="R15" s="143"/>
      <c r="S15" s="138"/>
      <c r="T15" s="144"/>
      <c r="U15" s="145">
        <f t="shared" si="2"/>
        <v>0</v>
      </c>
      <c r="V15" s="146"/>
      <c r="W15" s="147"/>
      <c r="X15" s="142"/>
      <c r="Y15" s="143"/>
      <c r="Z15" s="133"/>
      <c r="AA15" s="139"/>
      <c r="AB15" s="145">
        <f t="shared" si="3"/>
        <v>0</v>
      </c>
      <c r="AC15" s="148"/>
      <c r="AD15" s="138">
        <f t="shared" si="4"/>
        <v>0</v>
      </c>
      <c r="AE15" s="145">
        <f t="shared" si="5"/>
        <v>0</v>
      </c>
    </row>
    <row r="16" spans="1:31" ht="12.75" customHeight="1" x14ac:dyDescent="0.2">
      <c r="A16" s="131">
        <v>8</v>
      </c>
      <c r="B16" s="132" t="s">
        <v>44</v>
      </c>
      <c r="C16" s="192"/>
      <c r="D16" s="134"/>
      <c r="E16" s="135">
        <f t="shared" si="0"/>
        <v>0</v>
      </c>
      <c r="F16" s="136"/>
      <c r="G16" s="143"/>
      <c r="H16" s="150"/>
      <c r="I16" s="151"/>
      <c r="J16" s="139"/>
      <c r="K16" s="152"/>
      <c r="L16" s="221">
        <v>4.1500000000000004</v>
      </c>
      <c r="M16" s="149">
        <v>4</v>
      </c>
      <c r="N16" s="141">
        <f t="shared" si="1"/>
        <v>1.383</v>
      </c>
      <c r="O16" s="142">
        <v>7</v>
      </c>
      <c r="P16" s="153" t="s">
        <v>112</v>
      </c>
      <c r="Q16" s="142">
        <v>3</v>
      </c>
      <c r="R16" s="143" t="s">
        <v>101</v>
      </c>
      <c r="S16" s="138"/>
      <c r="T16" s="144"/>
      <c r="U16" s="145">
        <f t="shared" si="2"/>
        <v>0</v>
      </c>
      <c r="V16" s="146"/>
      <c r="W16" s="147"/>
      <c r="X16" s="142"/>
      <c r="Y16" s="143"/>
      <c r="Z16" s="133"/>
      <c r="AA16" s="139"/>
      <c r="AB16" s="145">
        <f t="shared" si="3"/>
        <v>0</v>
      </c>
      <c r="AC16" s="148"/>
      <c r="AD16" s="138">
        <f t="shared" si="4"/>
        <v>4.1500000000000004</v>
      </c>
      <c r="AE16" s="145">
        <f t="shared" si="5"/>
        <v>1.383</v>
      </c>
    </row>
    <row r="17" spans="1:31" ht="12.75" customHeight="1" x14ac:dyDescent="0.2">
      <c r="A17" s="131">
        <v>9</v>
      </c>
      <c r="B17" s="132" t="s">
        <v>45</v>
      </c>
      <c r="C17" s="192"/>
      <c r="D17" s="134"/>
      <c r="E17" s="135">
        <f t="shared" si="0"/>
        <v>0</v>
      </c>
      <c r="F17" s="136"/>
      <c r="G17" s="137"/>
      <c r="H17" s="138"/>
      <c r="I17" s="134"/>
      <c r="J17" s="139"/>
      <c r="K17" s="140"/>
      <c r="L17" s="201"/>
      <c r="M17" s="149"/>
      <c r="N17" s="141">
        <f t="shared" si="1"/>
        <v>0</v>
      </c>
      <c r="O17" s="142"/>
      <c r="P17" s="137"/>
      <c r="Q17" s="142"/>
      <c r="R17" s="143"/>
      <c r="S17" s="138"/>
      <c r="T17" s="144"/>
      <c r="U17" s="145">
        <f t="shared" si="2"/>
        <v>0</v>
      </c>
      <c r="V17" s="146"/>
      <c r="W17" s="147"/>
      <c r="X17" s="142"/>
      <c r="Y17" s="143"/>
      <c r="Z17" s="133"/>
      <c r="AA17" s="139"/>
      <c r="AB17" s="145">
        <f t="shared" si="3"/>
        <v>0</v>
      </c>
      <c r="AC17" s="148"/>
      <c r="AD17" s="138">
        <f t="shared" si="4"/>
        <v>0</v>
      </c>
      <c r="AE17" s="145">
        <f t="shared" si="5"/>
        <v>0</v>
      </c>
    </row>
    <row r="18" spans="1:31" ht="12.75" customHeight="1" x14ac:dyDescent="0.2">
      <c r="A18" s="131">
        <v>10</v>
      </c>
      <c r="B18" s="132" t="s">
        <v>46</v>
      </c>
      <c r="C18" s="192"/>
      <c r="D18" s="134"/>
      <c r="E18" s="135">
        <f t="shared" si="0"/>
        <v>0</v>
      </c>
      <c r="F18" s="136"/>
      <c r="G18" s="137"/>
      <c r="H18" s="138"/>
      <c r="I18" s="134"/>
      <c r="J18" s="139"/>
      <c r="K18" s="140"/>
      <c r="L18" s="201"/>
      <c r="M18" s="149"/>
      <c r="N18" s="141">
        <f t="shared" si="1"/>
        <v>0</v>
      </c>
      <c r="O18" s="142"/>
      <c r="P18" s="137"/>
      <c r="Q18" s="142"/>
      <c r="R18" s="143"/>
      <c r="S18" s="138"/>
      <c r="T18" s="144"/>
      <c r="U18" s="145">
        <f t="shared" si="2"/>
        <v>0</v>
      </c>
      <c r="V18" s="146"/>
      <c r="W18" s="147"/>
      <c r="X18" s="142"/>
      <c r="Y18" s="143"/>
      <c r="Z18" s="133"/>
      <c r="AA18" s="139"/>
      <c r="AB18" s="145">
        <f t="shared" si="3"/>
        <v>0</v>
      </c>
      <c r="AC18" s="148"/>
      <c r="AD18" s="138">
        <f t="shared" si="4"/>
        <v>0</v>
      </c>
      <c r="AE18" s="145">
        <f t="shared" si="5"/>
        <v>0</v>
      </c>
    </row>
    <row r="19" spans="1:31" ht="12.75" customHeight="1" x14ac:dyDescent="0.2">
      <c r="A19" s="131">
        <v>11</v>
      </c>
      <c r="B19" s="132" t="s">
        <v>47</v>
      </c>
      <c r="C19" s="192">
        <v>1</v>
      </c>
      <c r="D19" s="134">
        <v>4</v>
      </c>
      <c r="E19" s="135">
        <f t="shared" si="0"/>
        <v>0.33300000000000002</v>
      </c>
      <c r="F19" s="136">
        <v>2</v>
      </c>
      <c r="G19" s="137" t="s">
        <v>93</v>
      </c>
      <c r="H19" s="138"/>
      <c r="I19" s="134"/>
      <c r="J19" s="139"/>
      <c r="K19" s="140"/>
      <c r="L19" s="201"/>
      <c r="M19" s="149"/>
      <c r="N19" s="141">
        <f t="shared" si="1"/>
        <v>0</v>
      </c>
      <c r="O19" s="142"/>
      <c r="P19" s="137"/>
      <c r="Q19" s="142"/>
      <c r="R19" s="143"/>
      <c r="S19" s="138"/>
      <c r="T19" s="144"/>
      <c r="U19" s="145">
        <f t="shared" si="2"/>
        <v>0</v>
      </c>
      <c r="V19" s="146"/>
      <c r="W19" s="147"/>
      <c r="X19" s="142"/>
      <c r="Y19" s="143"/>
      <c r="Z19" s="133"/>
      <c r="AA19" s="139"/>
      <c r="AB19" s="145">
        <f t="shared" si="3"/>
        <v>0</v>
      </c>
      <c r="AC19" s="148"/>
      <c r="AD19" s="138">
        <f t="shared" si="4"/>
        <v>1</v>
      </c>
      <c r="AE19" s="145">
        <f t="shared" si="5"/>
        <v>0.33300000000000002</v>
      </c>
    </row>
    <row r="20" spans="1:31" ht="12.75" customHeight="1" x14ac:dyDescent="0.2">
      <c r="A20" s="131">
        <v>12</v>
      </c>
      <c r="B20" s="132" t="s">
        <v>48</v>
      </c>
      <c r="C20" s="192"/>
      <c r="D20" s="134"/>
      <c r="E20" s="135">
        <f t="shared" si="0"/>
        <v>0</v>
      </c>
      <c r="F20" s="136"/>
      <c r="G20" s="137"/>
      <c r="H20" s="138"/>
      <c r="I20" s="134"/>
      <c r="J20" s="139"/>
      <c r="K20" s="140"/>
      <c r="L20" s="201"/>
      <c r="M20" s="149"/>
      <c r="N20" s="141">
        <f t="shared" si="1"/>
        <v>0</v>
      </c>
      <c r="O20" s="142"/>
      <c r="P20" s="137"/>
      <c r="Q20" s="142"/>
      <c r="R20" s="143"/>
      <c r="S20" s="138"/>
      <c r="T20" s="144"/>
      <c r="U20" s="145">
        <f t="shared" si="2"/>
        <v>0</v>
      </c>
      <c r="V20" s="146"/>
      <c r="W20" s="147"/>
      <c r="X20" s="142"/>
      <c r="Y20" s="143"/>
      <c r="Z20" s="133"/>
      <c r="AA20" s="139"/>
      <c r="AB20" s="145">
        <f t="shared" si="3"/>
        <v>0</v>
      </c>
      <c r="AC20" s="148"/>
      <c r="AD20" s="138">
        <f t="shared" si="4"/>
        <v>0</v>
      </c>
      <c r="AE20" s="145">
        <f t="shared" si="5"/>
        <v>0</v>
      </c>
    </row>
    <row r="21" spans="1:31" ht="12.75" customHeight="1" x14ac:dyDescent="0.2">
      <c r="A21" s="131">
        <v>13</v>
      </c>
      <c r="B21" s="132" t="s">
        <v>49</v>
      </c>
      <c r="C21" s="192"/>
      <c r="D21" s="134"/>
      <c r="E21" s="135">
        <f t="shared" si="0"/>
        <v>0</v>
      </c>
      <c r="F21" s="136"/>
      <c r="G21" s="137"/>
      <c r="H21" s="138"/>
      <c r="I21" s="134"/>
      <c r="J21" s="139"/>
      <c r="K21" s="140"/>
      <c r="L21" s="201"/>
      <c r="M21" s="149"/>
      <c r="N21" s="141">
        <f t="shared" si="1"/>
        <v>0</v>
      </c>
      <c r="O21" s="142"/>
      <c r="P21" s="137"/>
      <c r="Q21" s="142"/>
      <c r="R21" s="143"/>
      <c r="S21" s="138"/>
      <c r="T21" s="144"/>
      <c r="U21" s="145">
        <f t="shared" si="2"/>
        <v>0</v>
      </c>
      <c r="V21" s="146"/>
      <c r="W21" s="147"/>
      <c r="X21" s="142"/>
      <c r="Y21" s="143"/>
      <c r="Z21" s="133"/>
      <c r="AA21" s="139"/>
      <c r="AB21" s="145">
        <f t="shared" si="3"/>
        <v>0</v>
      </c>
      <c r="AC21" s="148"/>
      <c r="AD21" s="138">
        <f t="shared" si="4"/>
        <v>0</v>
      </c>
      <c r="AE21" s="145">
        <f t="shared" si="5"/>
        <v>0</v>
      </c>
    </row>
    <row r="22" spans="1:31" ht="12.75" customHeight="1" x14ac:dyDescent="0.2">
      <c r="A22" s="131">
        <v>14</v>
      </c>
      <c r="B22" s="132" t="s">
        <v>50</v>
      </c>
      <c r="C22" s="192"/>
      <c r="D22" s="134"/>
      <c r="E22" s="135">
        <f t="shared" si="0"/>
        <v>0</v>
      </c>
      <c r="F22" s="136"/>
      <c r="G22" s="137"/>
      <c r="H22" s="138"/>
      <c r="I22" s="134"/>
      <c r="J22" s="139"/>
      <c r="K22" s="140"/>
      <c r="L22" s="201"/>
      <c r="M22" s="149"/>
      <c r="N22" s="141">
        <f t="shared" si="1"/>
        <v>0</v>
      </c>
      <c r="O22" s="142"/>
      <c r="P22" s="137"/>
      <c r="Q22" s="142"/>
      <c r="R22" s="143"/>
      <c r="S22" s="138"/>
      <c r="T22" s="144"/>
      <c r="U22" s="145">
        <f t="shared" si="2"/>
        <v>0</v>
      </c>
      <c r="V22" s="146"/>
      <c r="W22" s="147"/>
      <c r="X22" s="142"/>
      <c r="Y22" s="143"/>
      <c r="Z22" s="133"/>
      <c r="AA22" s="139"/>
      <c r="AB22" s="145">
        <f t="shared" si="3"/>
        <v>0</v>
      </c>
      <c r="AC22" s="148"/>
      <c r="AD22" s="138">
        <f t="shared" si="4"/>
        <v>0</v>
      </c>
      <c r="AE22" s="145">
        <f t="shared" si="5"/>
        <v>0</v>
      </c>
    </row>
    <row r="23" spans="1:31" ht="12.75" customHeight="1" x14ac:dyDescent="0.2">
      <c r="A23" s="217">
        <v>15</v>
      </c>
      <c r="B23" s="218" t="s">
        <v>51</v>
      </c>
      <c r="C23" s="192">
        <v>3</v>
      </c>
      <c r="D23" s="134">
        <v>4</v>
      </c>
      <c r="E23" s="135">
        <f t="shared" si="0"/>
        <v>1</v>
      </c>
      <c r="F23" s="136">
        <v>6</v>
      </c>
      <c r="G23" s="137" t="s">
        <v>111</v>
      </c>
      <c r="H23" s="138"/>
      <c r="I23" s="134"/>
      <c r="J23" s="139"/>
      <c r="K23" s="140"/>
      <c r="L23" s="201"/>
      <c r="M23" s="149"/>
      <c r="N23" s="141">
        <f t="shared" si="1"/>
        <v>0</v>
      </c>
      <c r="O23" s="142"/>
      <c r="P23" s="137"/>
      <c r="Q23" s="142"/>
      <c r="R23" s="143"/>
      <c r="S23" s="138"/>
      <c r="T23" s="144"/>
      <c r="U23" s="145">
        <f t="shared" si="2"/>
        <v>0</v>
      </c>
      <c r="V23" s="146"/>
      <c r="W23" s="147"/>
      <c r="X23" s="142"/>
      <c r="Y23" s="143"/>
      <c r="Z23" s="133"/>
      <c r="AA23" s="139"/>
      <c r="AB23" s="145">
        <f t="shared" si="3"/>
        <v>0</v>
      </c>
      <c r="AC23" s="148"/>
      <c r="AD23" s="138">
        <f t="shared" si="4"/>
        <v>3</v>
      </c>
      <c r="AE23" s="145">
        <f t="shared" si="5"/>
        <v>1</v>
      </c>
    </row>
    <row r="24" spans="1:31" ht="12.75" customHeight="1" x14ac:dyDescent="0.2">
      <c r="A24" s="131">
        <v>16</v>
      </c>
      <c r="B24" s="132" t="s">
        <v>52</v>
      </c>
      <c r="C24" s="192"/>
      <c r="D24" s="134"/>
      <c r="E24" s="135">
        <f t="shared" si="0"/>
        <v>0</v>
      </c>
      <c r="F24" s="136"/>
      <c r="G24" s="137"/>
      <c r="H24" s="138"/>
      <c r="I24" s="134"/>
      <c r="J24" s="139"/>
      <c r="K24" s="140"/>
      <c r="L24" s="201"/>
      <c r="M24" s="149"/>
      <c r="N24" s="141">
        <f t="shared" si="1"/>
        <v>0</v>
      </c>
      <c r="O24" s="142"/>
      <c r="P24" s="137"/>
      <c r="Q24" s="142"/>
      <c r="R24" s="143"/>
      <c r="S24" s="138"/>
      <c r="T24" s="144"/>
      <c r="U24" s="145">
        <f t="shared" si="2"/>
        <v>0</v>
      </c>
      <c r="V24" s="146"/>
      <c r="W24" s="147"/>
      <c r="X24" s="142"/>
      <c r="Y24" s="143"/>
      <c r="Z24" s="133"/>
      <c r="AA24" s="139"/>
      <c r="AB24" s="145">
        <f t="shared" si="3"/>
        <v>0</v>
      </c>
      <c r="AC24" s="148"/>
      <c r="AD24" s="138">
        <f t="shared" si="4"/>
        <v>0</v>
      </c>
      <c r="AE24" s="145">
        <f t="shared" si="5"/>
        <v>0</v>
      </c>
    </row>
    <row r="25" spans="1:31" ht="12.75" customHeight="1" x14ac:dyDescent="0.2">
      <c r="A25" s="131">
        <v>17</v>
      </c>
      <c r="B25" s="132" t="s">
        <v>53</v>
      </c>
      <c r="C25" s="192"/>
      <c r="D25" s="134"/>
      <c r="E25" s="135">
        <f t="shared" si="0"/>
        <v>0</v>
      </c>
      <c r="F25" s="136"/>
      <c r="G25" s="137"/>
      <c r="H25" s="154"/>
      <c r="I25" s="155"/>
      <c r="J25" s="139"/>
      <c r="K25" s="140"/>
      <c r="L25" s="201"/>
      <c r="M25" s="149"/>
      <c r="N25" s="141">
        <f t="shared" si="1"/>
        <v>0</v>
      </c>
      <c r="O25" s="142"/>
      <c r="P25" s="137"/>
      <c r="Q25" s="142"/>
      <c r="R25" s="143"/>
      <c r="S25" s="138"/>
      <c r="T25" s="144"/>
      <c r="U25" s="145">
        <f t="shared" si="2"/>
        <v>0</v>
      </c>
      <c r="V25" s="146"/>
      <c r="W25" s="147"/>
      <c r="X25" s="142"/>
      <c r="Y25" s="143"/>
      <c r="Z25" s="133"/>
      <c r="AA25" s="139"/>
      <c r="AB25" s="145">
        <f t="shared" si="3"/>
        <v>0</v>
      </c>
      <c r="AC25" s="148"/>
      <c r="AD25" s="138">
        <f t="shared" si="4"/>
        <v>0</v>
      </c>
      <c r="AE25" s="145">
        <f t="shared" si="5"/>
        <v>0</v>
      </c>
    </row>
    <row r="26" spans="1:31" s="210" customFormat="1" ht="12.75" customHeight="1" x14ac:dyDescent="0.2">
      <c r="A26" s="190">
        <v>18</v>
      </c>
      <c r="B26" s="191" t="s">
        <v>54</v>
      </c>
      <c r="C26" s="192"/>
      <c r="D26" s="193"/>
      <c r="E26" s="194">
        <f t="shared" si="0"/>
        <v>0</v>
      </c>
      <c r="F26" s="195"/>
      <c r="G26" s="196"/>
      <c r="H26" s="197"/>
      <c r="I26" s="198"/>
      <c r="J26" s="199"/>
      <c r="K26" s="200"/>
      <c r="L26" s="201">
        <v>5.0999999999999996</v>
      </c>
      <c r="M26" s="193">
        <v>4</v>
      </c>
      <c r="N26" s="202">
        <f t="shared" si="1"/>
        <v>1.7</v>
      </c>
      <c r="O26" s="203">
        <v>4</v>
      </c>
      <c r="P26" s="196" t="s">
        <v>107</v>
      </c>
      <c r="Q26" s="214">
        <v>3</v>
      </c>
      <c r="R26" s="215" t="s">
        <v>108</v>
      </c>
      <c r="S26" s="201"/>
      <c r="T26" s="205"/>
      <c r="U26" s="206">
        <f t="shared" si="2"/>
        <v>0</v>
      </c>
      <c r="V26" s="207"/>
      <c r="W26" s="208"/>
      <c r="X26" s="203"/>
      <c r="Y26" s="204"/>
      <c r="Z26" s="192"/>
      <c r="AA26" s="199"/>
      <c r="AB26" s="206">
        <f t="shared" si="3"/>
        <v>0</v>
      </c>
      <c r="AC26" s="209"/>
      <c r="AD26" s="201">
        <f t="shared" si="4"/>
        <v>5.0999999999999996</v>
      </c>
      <c r="AE26" s="206">
        <f t="shared" si="5"/>
        <v>1.7</v>
      </c>
    </row>
    <row r="27" spans="1:31" ht="12.75" customHeight="1" x14ac:dyDescent="0.2">
      <c r="A27" s="131">
        <v>19</v>
      </c>
      <c r="B27" s="132" t="s">
        <v>55</v>
      </c>
      <c r="C27" s="192"/>
      <c r="D27" s="134"/>
      <c r="E27" s="135">
        <f t="shared" si="0"/>
        <v>0</v>
      </c>
      <c r="F27" s="136"/>
      <c r="G27" s="137"/>
      <c r="H27" s="138"/>
      <c r="I27" s="134"/>
      <c r="J27" s="139"/>
      <c r="K27" s="140"/>
      <c r="L27" s="201">
        <v>3.25</v>
      </c>
      <c r="M27" s="149">
        <v>4</v>
      </c>
      <c r="N27" s="141">
        <f t="shared" si="1"/>
        <v>1.083</v>
      </c>
      <c r="O27" s="142">
        <v>5</v>
      </c>
      <c r="P27" s="137" t="s">
        <v>104</v>
      </c>
      <c r="Q27" s="142">
        <v>2</v>
      </c>
      <c r="R27" s="143" t="s">
        <v>105</v>
      </c>
      <c r="S27" s="138"/>
      <c r="T27" s="144"/>
      <c r="U27" s="145">
        <f t="shared" si="2"/>
        <v>0</v>
      </c>
      <c r="V27" s="146"/>
      <c r="W27" s="147"/>
      <c r="X27" s="142"/>
      <c r="Y27" s="143"/>
      <c r="Z27" s="133"/>
      <c r="AA27" s="139"/>
      <c r="AB27" s="145">
        <f t="shared" si="3"/>
        <v>0</v>
      </c>
      <c r="AC27" s="148"/>
      <c r="AD27" s="138">
        <f t="shared" si="4"/>
        <v>3.25</v>
      </c>
      <c r="AE27" s="145">
        <f t="shared" si="5"/>
        <v>1.083</v>
      </c>
    </row>
    <row r="28" spans="1:31" ht="12.75" customHeight="1" x14ac:dyDescent="0.2">
      <c r="A28" s="131">
        <v>20</v>
      </c>
      <c r="B28" s="132" t="s">
        <v>56</v>
      </c>
      <c r="C28" s="192"/>
      <c r="D28" s="134"/>
      <c r="E28" s="135">
        <f t="shared" si="0"/>
        <v>0</v>
      </c>
      <c r="F28" s="136"/>
      <c r="G28" s="137"/>
      <c r="H28" s="138"/>
      <c r="I28" s="134"/>
      <c r="J28" s="139"/>
      <c r="K28" s="140"/>
      <c r="L28" s="201">
        <v>3.65</v>
      </c>
      <c r="M28" s="149">
        <v>4</v>
      </c>
      <c r="N28" s="141">
        <f t="shared" si="1"/>
        <v>1.2170000000000001</v>
      </c>
      <c r="O28" s="142">
        <v>5</v>
      </c>
      <c r="P28" s="137" t="s">
        <v>109</v>
      </c>
      <c r="Q28" s="212">
        <v>2</v>
      </c>
      <c r="R28" s="213" t="s">
        <v>103</v>
      </c>
      <c r="S28" s="138"/>
      <c r="T28" s="144"/>
      <c r="U28" s="145">
        <f t="shared" si="2"/>
        <v>0</v>
      </c>
      <c r="V28" s="146"/>
      <c r="W28" s="147"/>
      <c r="X28" s="142"/>
      <c r="Y28" s="143"/>
      <c r="Z28" s="133"/>
      <c r="AA28" s="139"/>
      <c r="AB28" s="145">
        <f t="shared" si="3"/>
        <v>0</v>
      </c>
      <c r="AC28" s="148"/>
      <c r="AD28" s="138">
        <f t="shared" si="4"/>
        <v>3.65</v>
      </c>
      <c r="AE28" s="145">
        <f t="shared" si="5"/>
        <v>1.2170000000000001</v>
      </c>
    </row>
    <row r="29" spans="1:31" ht="12.75" customHeight="1" x14ac:dyDescent="0.2">
      <c r="A29" s="131">
        <v>21</v>
      </c>
      <c r="B29" s="132" t="s">
        <v>57</v>
      </c>
      <c r="C29" s="192"/>
      <c r="D29" s="134"/>
      <c r="E29" s="135">
        <f t="shared" si="0"/>
        <v>0</v>
      </c>
      <c r="F29" s="136"/>
      <c r="G29" s="137"/>
      <c r="H29" s="138"/>
      <c r="I29" s="134"/>
      <c r="J29" s="139"/>
      <c r="K29" s="140"/>
      <c r="L29" s="201"/>
      <c r="M29" s="149"/>
      <c r="N29" s="141">
        <f t="shared" si="1"/>
        <v>0</v>
      </c>
      <c r="O29" s="142"/>
      <c r="P29" s="137"/>
      <c r="Q29" s="142"/>
      <c r="R29" s="143"/>
      <c r="S29" s="138"/>
      <c r="T29" s="144"/>
      <c r="U29" s="145">
        <f t="shared" si="2"/>
        <v>0</v>
      </c>
      <c r="V29" s="146"/>
      <c r="W29" s="147"/>
      <c r="X29" s="142"/>
      <c r="Y29" s="143"/>
      <c r="Z29" s="133"/>
      <c r="AA29" s="139"/>
      <c r="AB29" s="145">
        <f t="shared" si="3"/>
        <v>0</v>
      </c>
      <c r="AC29" s="148"/>
      <c r="AD29" s="138">
        <f t="shared" si="4"/>
        <v>0</v>
      </c>
      <c r="AE29" s="145">
        <f t="shared" si="5"/>
        <v>0</v>
      </c>
    </row>
    <row r="30" spans="1:31" ht="12.75" customHeight="1" x14ac:dyDescent="0.2">
      <c r="A30" s="131">
        <v>22</v>
      </c>
      <c r="B30" s="132" t="s">
        <v>58</v>
      </c>
      <c r="C30" s="192"/>
      <c r="D30" s="134"/>
      <c r="E30" s="135">
        <f t="shared" si="0"/>
        <v>0</v>
      </c>
      <c r="F30" s="136"/>
      <c r="G30" s="137"/>
      <c r="H30" s="138"/>
      <c r="I30" s="134"/>
      <c r="J30" s="139"/>
      <c r="K30" s="140"/>
      <c r="L30" s="201">
        <v>0.55000000000000004</v>
      </c>
      <c r="M30" s="149">
        <v>4</v>
      </c>
      <c r="N30" s="202">
        <f t="shared" si="1"/>
        <v>0.183</v>
      </c>
      <c r="O30" s="142">
        <v>1</v>
      </c>
      <c r="P30" s="137" t="s">
        <v>96</v>
      </c>
      <c r="Q30" s="142"/>
      <c r="R30" s="143"/>
      <c r="S30" s="138"/>
      <c r="T30" s="144"/>
      <c r="U30" s="145">
        <f t="shared" si="2"/>
        <v>0</v>
      </c>
      <c r="V30" s="146"/>
      <c r="W30" s="147"/>
      <c r="X30" s="142"/>
      <c r="Y30" s="143"/>
      <c r="Z30" s="133"/>
      <c r="AA30" s="139"/>
      <c r="AB30" s="145">
        <f t="shared" si="3"/>
        <v>0</v>
      </c>
      <c r="AC30" s="148"/>
      <c r="AD30" s="138">
        <f t="shared" si="4"/>
        <v>0.55000000000000004</v>
      </c>
      <c r="AE30" s="145">
        <f t="shared" si="5"/>
        <v>0.183</v>
      </c>
    </row>
    <row r="31" spans="1:31" ht="12.75" customHeight="1" x14ac:dyDescent="0.2">
      <c r="A31" s="131">
        <v>23</v>
      </c>
      <c r="B31" s="132" t="s">
        <v>59</v>
      </c>
      <c r="C31" s="192"/>
      <c r="D31" s="134"/>
      <c r="E31" s="135">
        <f t="shared" si="0"/>
        <v>0</v>
      </c>
      <c r="F31" s="136"/>
      <c r="G31" s="137"/>
      <c r="H31" s="138"/>
      <c r="I31" s="134"/>
      <c r="J31" s="139"/>
      <c r="K31" s="140"/>
      <c r="L31" s="201"/>
      <c r="M31" s="149"/>
      <c r="N31" s="141">
        <f t="shared" si="1"/>
        <v>0</v>
      </c>
      <c r="O31" s="142"/>
      <c r="P31" s="137"/>
      <c r="Q31" s="142"/>
      <c r="R31" s="143"/>
      <c r="S31" s="138"/>
      <c r="T31" s="144"/>
      <c r="U31" s="145">
        <f t="shared" si="2"/>
        <v>0</v>
      </c>
      <c r="V31" s="146"/>
      <c r="W31" s="147"/>
      <c r="X31" s="142"/>
      <c r="Y31" s="143"/>
      <c r="Z31" s="133"/>
      <c r="AA31" s="139"/>
      <c r="AB31" s="145">
        <f t="shared" si="3"/>
        <v>0</v>
      </c>
      <c r="AC31" s="148"/>
      <c r="AD31" s="138">
        <f t="shared" si="4"/>
        <v>0</v>
      </c>
      <c r="AE31" s="145">
        <f t="shared" si="5"/>
        <v>0</v>
      </c>
    </row>
    <row r="32" spans="1:31" ht="12.75" customHeight="1" x14ac:dyDescent="0.2">
      <c r="A32" s="131">
        <v>24</v>
      </c>
      <c r="B32" s="132" t="s">
        <v>60</v>
      </c>
      <c r="C32" s="192"/>
      <c r="D32" s="134"/>
      <c r="E32" s="135">
        <f t="shared" si="0"/>
        <v>0</v>
      </c>
      <c r="F32" s="136"/>
      <c r="G32" s="137"/>
      <c r="H32" s="138"/>
      <c r="I32" s="134"/>
      <c r="J32" s="139"/>
      <c r="K32" s="140"/>
      <c r="L32" s="201"/>
      <c r="M32" s="149"/>
      <c r="N32" s="141">
        <f t="shared" si="1"/>
        <v>0</v>
      </c>
      <c r="O32" s="142"/>
      <c r="P32" s="137"/>
      <c r="Q32" s="142"/>
      <c r="R32" s="143"/>
      <c r="S32" s="138"/>
      <c r="T32" s="144"/>
      <c r="U32" s="145">
        <f t="shared" si="2"/>
        <v>0</v>
      </c>
      <c r="V32" s="146"/>
      <c r="W32" s="147"/>
      <c r="X32" s="142"/>
      <c r="Y32" s="143"/>
      <c r="Z32" s="133"/>
      <c r="AA32" s="139"/>
      <c r="AB32" s="145">
        <f t="shared" si="3"/>
        <v>0</v>
      </c>
      <c r="AC32" s="148"/>
      <c r="AD32" s="138">
        <f t="shared" si="4"/>
        <v>0</v>
      </c>
      <c r="AE32" s="145">
        <f t="shared" si="5"/>
        <v>0</v>
      </c>
    </row>
    <row r="33" spans="1:31" ht="12.75" customHeight="1" x14ac:dyDescent="0.2">
      <c r="A33" s="131">
        <v>25</v>
      </c>
      <c r="B33" s="132" t="s">
        <v>61</v>
      </c>
      <c r="C33" s="192"/>
      <c r="D33" s="134"/>
      <c r="E33" s="135">
        <f t="shared" si="0"/>
        <v>0</v>
      </c>
      <c r="F33" s="136"/>
      <c r="G33" s="137"/>
      <c r="H33" s="138"/>
      <c r="I33" s="134"/>
      <c r="J33" s="139"/>
      <c r="K33" s="140"/>
      <c r="L33" s="201"/>
      <c r="M33" s="149"/>
      <c r="N33" s="141">
        <f t="shared" si="1"/>
        <v>0</v>
      </c>
      <c r="O33" s="142"/>
      <c r="P33" s="137"/>
      <c r="Q33" s="142"/>
      <c r="R33" s="143"/>
      <c r="S33" s="138"/>
      <c r="T33" s="144"/>
      <c r="U33" s="145">
        <f t="shared" si="2"/>
        <v>0</v>
      </c>
      <c r="V33" s="146"/>
      <c r="W33" s="147"/>
      <c r="X33" s="142"/>
      <c r="Y33" s="143"/>
      <c r="Z33" s="133"/>
      <c r="AA33" s="139"/>
      <c r="AB33" s="145">
        <f t="shared" si="3"/>
        <v>0</v>
      </c>
      <c r="AC33" s="148"/>
      <c r="AD33" s="138">
        <f t="shared" si="4"/>
        <v>0</v>
      </c>
      <c r="AE33" s="145">
        <f t="shared" si="5"/>
        <v>0</v>
      </c>
    </row>
    <row r="34" spans="1:31" ht="12.75" customHeight="1" x14ac:dyDescent="0.2">
      <c r="A34" s="131">
        <v>26</v>
      </c>
      <c r="B34" s="132" t="s">
        <v>62</v>
      </c>
      <c r="C34" s="192"/>
      <c r="D34" s="134"/>
      <c r="E34" s="135">
        <f t="shared" si="0"/>
        <v>0</v>
      </c>
      <c r="F34" s="136"/>
      <c r="G34" s="137"/>
      <c r="H34" s="138"/>
      <c r="I34" s="134"/>
      <c r="J34" s="139"/>
      <c r="K34" s="140"/>
      <c r="L34" s="201">
        <v>0.25</v>
      </c>
      <c r="M34" s="149">
        <v>4</v>
      </c>
      <c r="N34" s="141">
        <f t="shared" si="1"/>
        <v>8.3000000000000004E-2</v>
      </c>
      <c r="O34" s="142">
        <v>1</v>
      </c>
      <c r="P34" s="137" t="s">
        <v>102</v>
      </c>
      <c r="Q34" s="142"/>
      <c r="R34" s="143"/>
      <c r="S34" s="138"/>
      <c r="T34" s="144"/>
      <c r="U34" s="145">
        <f t="shared" si="2"/>
        <v>0</v>
      </c>
      <c r="V34" s="146"/>
      <c r="W34" s="147"/>
      <c r="X34" s="142"/>
      <c r="Y34" s="143"/>
      <c r="Z34" s="133"/>
      <c r="AA34" s="139"/>
      <c r="AB34" s="145">
        <f t="shared" si="3"/>
        <v>0</v>
      </c>
      <c r="AC34" s="148"/>
      <c r="AD34" s="138">
        <f t="shared" si="4"/>
        <v>0.25</v>
      </c>
      <c r="AE34" s="145">
        <f t="shared" si="5"/>
        <v>8.3000000000000004E-2</v>
      </c>
    </row>
    <row r="35" spans="1:31" ht="12.75" customHeight="1" x14ac:dyDescent="0.2">
      <c r="A35" s="131">
        <v>27</v>
      </c>
      <c r="B35" s="132" t="s">
        <v>63</v>
      </c>
      <c r="C35" s="192">
        <v>0.5</v>
      </c>
      <c r="D35" s="134">
        <v>4</v>
      </c>
      <c r="E35" s="135">
        <f t="shared" si="0"/>
        <v>0.16700000000000001</v>
      </c>
      <c r="F35" s="136">
        <v>1</v>
      </c>
      <c r="G35" s="137" t="s">
        <v>96</v>
      </c>
      <c r="H35" s="138"/>
      <c r="I35" s="134"/>
      <c r="J35" s="139"/>
      <c r="K35" s="140"/>
      <c r="L35" s="201"/>
      <c r="M35" s="149"/>
      <c r="N35" s="141">
        <f t="shared" si="1"/>
        <v>0</v>
      </c>
      <c r="O35" s="142"/>
      <c r="P35" s="137"/>
      <c r="Q35" s="142"/>
      <c r="R35" s="143"/>
      <c r="S35" s="138"/>
      <c r="T35" s="144"/>
      <c r="U35" s="145">
        <f t="shared" si="2"/>
        <v>0</v>
      </c>
      <c r="V35" s="146"/>
      <c r="W35" s="147"/>
      <c r="X35" s="142"/>
      <c r="Y35" s="143"/>
      <c r="Z35" s="133"/>
      <c r="AA35" s="139"/>
      <c r="AB35" s="145">
        <f t="shared" si="3"/>
        <v>0</v>
      </c>
      <c r="AC35" s="148"/>
      <c r="AD35" s="138">
        <f t="shared" si="4"/>
        <v>0.5</v>
      </c>
      <c r="AE35" s="145">
        <f t="shared" si="5"/>
        <v>0.16700000000000001</v>
      </c>
    </row>
    <row r="36" spans="1:31" ht="12.75" customHeight="1" x14ac:dyDescent="0.2">
      <c r="A36" s="131">
        <v>28</v>
      </c>
      <c r="B36" s="132" t="s">
        <v>64</v>
      </c>
      <c r="C36" s="192"/>
      <c r="D36" s="134"/>
      <c r="E36" s="135">
        <f t="shared" si="0"/>
        <v>0</v>
      </c>
      <c r="F36" s="136"/>
      <c r="G36" s="137"/>
      <c r="H36" s="138"/>
      <c r="I36" s="134"/>
      <c r="J36" s="139"/>
      <c r="K36" s="140"/>
      <c r="L36" s="201">
        <v>0.5</v>
      </c>
      <c r="M36" s="149">
        <v>4</v>
      </c>
      <c r="N36" s="141">
        <f t="shared" si="1"/>
        <v>0.16700000000000001</v>
      </c>
      <c r="O36" s="142">
        <v>1</v>
      </c>
      <c r="P36" s="137" t="s">
        <v>96</v>
      </c>
      <c r="Q36" s="142"/>
      <c r="R36" s="143"/>
      <c r="S36" s="138"/>
      <c r="T36" s="144"/>
      <c r="U36" s="145">
        <f t="shared" si="2"/>
        <v>0</v>
      </c>
      <c r="V36" s="146"/>
      <c r="W36" s="147"/>
      <c r="X36" s="142"/>
      <c r="Y36" s="143"/>
      <c r="Z36" s="133"/>
      <c r="AA36" s="139"/>
      <c r="AB36" s="145">
        <f t="shared" si="3"/>
        <v>0</v>
      </c>
      <c r="AC36" s="148"/>
      <c r="AD36" s="138">
        <f t="shared" si="4"/>
        <v>0.5</v>
      </c>
      <c r="AE36" s="145">
        <f t="shared" si="5"/>
        <v>0.16700000000000001</v>
      </c>
    </row>
    <row r="37" spans="1:31" ht="12.75" customHeight="1" x14ac:dyDescent="0.2">
      <c r="A37" s="131">
        <v>29</v>
      </c>
      <c r="B37" s="132" t="s">
        <v>65</v>
      </c>
      <c r="C37" s="192"/>
      <c r="D37" s="134"/>
      <c r="E37" s="135">
        <f t="shared" si="0"/>
        <v>0</v>
      </c>
      <c r="F37" s="136"/>
      <c r="G37" s="137"/>
      <c r="H37" s="138"/>
      <c r="I37" s="134"/>
      <c r="J37" s="139"/>
      <c r="K37" s="140"/>
      <c r="L37" s="201"/>
      <c r="M37" s="149"/>
      <c r="N37" s="141">
        <f t="shared" si="1"/>
        <v>0</v>
      </c>
      <c r="O37" s="142"/>
      <c r="P37" s="137"/>
      <c r="Q37" s="142"/>
      <c r="R37" s="143"/>
      <c r="S37" s="138"/>
      <c r="T37" s="144"/>
      <c r="U37" s="145">
        <f t="shared" si="2"/>
        <v>0</v>
      </c>
      <c r="V37" s="146"/>
      <c r="W37" s="147"/>
      <c r="X37" s="142"/>
      <c r="Y37" s="143"/>
      <c r="Z37" s="133"/>
      <c r="AA37" s="139"/>
      <c r="AB37" s="145">
        <f t="shared" si="3"/>
        <v>0</v>
      </c>
      <c r="AC37" s="148"/>
      <c r="AD37" s="138">
        <f t="shared" si="4"/>
        <v>0</v>
      </c>
      <c r="AE37" s="145">
        <f t="shared" si="5"/>
        <v>0</v>
      </c>
    </row>
    <row r="38" spans="1:31" ht="12.75" customHeight="1" x14ac:dyDescent="0.2">
      <c r="A38" s="131">
        <v>30</v>
      </c>
      <c r="B38" s="132" t="s">
        <v>66</v>
      </c>
      <c r="C38" s="192"/>
      <c r="D38" s="134"/>
      <c r="E38" s="135">
        <f t="shared" si="0"/>
        <v>0</v>
      </c>
      <c r="F38" s="136"/>
      <c r="G38" s="137"/>
      <c r="H38" s="138"/>
      <c r="I38" s="134"/>
      <c r="J38" s="139"/>
      <c r="K38" s="140"/>
      <c r="L38" s="201"/>
      <c r="M38" s="149"/>
      <c r="N38" s="141">
        <f t="shared" si="1"/>
        <v>0</v>
      </c>
      <c r="O38" s="142"/>
      <c r="P38" s="137"/>
      <c r="Q38" s="142"/>
      <c r="R38" s="143"/>
      <c r="S38" s="138"/>
      <c r="T38" s="144"/>
      <c r="U38" s="145">
        <f t="shared" si="2"/>
        <v>0</v>
      </c>
      <c r="V38" s="146"/>
      <c r="W38" s="147"/>
      <c r="X38" s="142"/>
      <c r="Y38" s="143"/>
      <c r="Z38" s="133"/>
      <c r="AA38" s="139"/>
      <c r="AB38" s="145">
        <f t="shared" si="3"/>
        <v>0</v>
      </c>
      <c r="AC38" s="148"/>
      <c r="AD38" s="138">
        <f t="shared" si="4"/>
        <v>0</v>
      </c>
      <c r="AE38" s="145">
        <f t="shared" si="5"/>
        <v>0</v>
      </c>
    </row>
    <row r="39" spans="1:31" ht="12.75" customHeight="1" x14ac:dyDescent="0.2">
      <c r="A39" s="131">
        <v>31</v>
      </c>
      <c r="B39" s="132" t="s">
        <v>67</v>
      </c>
      <c r="C39" s="192"/>
      <c r="D39" s="134"/>
      <c r="E39" s="135">
        <f t="shared" si="0"/>
        <v>0</v>
      </c>
      <c r="F39" s="136"/>
      <c r="G39" s="137"/>
      <c r="H39" s="138"/>
      <c r="I39" s="134"/>
      <c r="J39" s="139"/>
      <c r="K39" s="140"/>
      <c r="L39" s="201"/>
      <c r="M39" s="149"/>
      <c r="N39" s="141">
        <f t="shared" si="1"/>
        <v>0</v>
      </c>
      <c r="O39" s="142"/>
      <c r="P39" s="137"/>
      <c r="Q39" s="142"/>
      <c r="R39" s="143"/>
      <c r="S39" s="138"/>
      <c r="T39" s="144"/>
      <c r="U39" s="145">
        <f t="shared" si="2"/>
        <v>0</v>
      </c>
      <c r="V39" s="146"/>
      <c r="W39" s="147"/>
      <c r="X39" s="142"/>
      <c r="Y39" s="143"/>
      <c r="Z39" s="133"/>
      <c r="AA39" s="139"/>
      <c r="AB39" s="145">
        <f t="shared" si="3"/>
        <v>0</v>
      </c>
      <c r="AC39" s="148"/>
      <c r="AD39" s="138">
        <f t="shared" si="4"/>
        <v>0</v>
      </c>
      <c r="AE39" s="145">
        <f t="shared" si="5"/>
        <v>0</v>
      </c>
    </row>
    <row r="40" spans="1:31" ht="12.75" customHeight="1" x14ac:dyDescent="0.2">
      <c r="A40" s="131">
        <v>32</v>
      </c>
      <c r="B40" s="132" t="s">
        <v>68</v>
      </c>
      <c r="C40" s="192"/>
      <c r="D40" s="134"/>
      <c r="E40" s="135">
        <f t="shared" si="0"/>
        <v>0</v>
      </c>
      <c r="F40" s="136"/>
      <c r="G40" s="137"/>
      <c r="H40" s="138"/>
      <c r="I40" s="134"/>
      <c r="J40" s="139"/>
      <c r="K40" s="140"/>
      <c r="L40" s="201"/>
      <c r="M40" s="149"/>
      <c r="N40" s="141">
        <f t="shared" si="1"/>
        <v>0</v>
      </c>
      <c r="O40" s="142"/>
      <c r="P40" s="137"/>
      <c r="Q40" s="142"/>
      <c r="R40" s="143"/>
      <c r="S40" s="138"/>
      <c r="T40" s="144"/>
      <c r="U40" s="145">
        <f t="shared" si="2"/>
        <v>0</v>
      </c>
      <c r="V40" s="146"/>
      <c r="W40" s="147"/>
      <c r="X40" s="142"/>
      <c r="Y40" s="143"/>
      <c r="Z40" s="133"/>
      <c r="AA40" s="139"/>
      <c r="AB40" s="145">
        <f t="shared" si="3"/>
        <v>0</v>
      </c>
      <c r="AC40" s="148"/>
      <c r="AD40" s="138">
        <f t="shared" si="4"/>
        <v>0</v>
      </c>
      <c r="AE40" s="145">
        <f t="shared" si="5"/>
        <v>0</v>
      </c>
    </row>
    <row r="41" spans="1:31" ht="12.75" customHeight="1" x14ac:dyDescent="0.2">
      <c r="A41" s="131">
        <v>33</v>
      </c>
      <c r="B41" s="132" t="s">
        <v>69</v>
      </c>
      <c r="C41" s="192"/>
      <c r="D41" s="134"/>
      <c r="E41" s="135">
        <f t="shared" si="0"/>
        <v>0</v>
      </c>
      <c r="F41" s="136"/>
      <c r="G41" s="137"/>
      <c r="H41" s="138"/>
      <c r="I41" s="134"/>
      <c r="J41" s="139"/>
      <c r="K41" s="140"/>
      <c r="L41" s="201">
        <v>0.35</v>
      </c>
      <c r="M41" s="149">
        <v>4</v>
      </c>
      <c r="N41" s="141">
        <f t="shared" si="1"/>
        <v>0.11700000000000001</v>
      </c>
      <c r="O41" s="142">
        <v>1</v>
      </c>
      <c r="P41" s="137" t="s">
        <v>92</v>
      </c>
      <c r="Q41" s="142"/>
      <c r="R41" s="143"/>
      <c r="S41" s="138"/>
      <c r="T41" s="144"/>
      <c r="U41" s="145">
        <f t="shared" si="2"/>
        <v>0</v>
      </c>
      <c r="V41" s="146"/>
      <c r="W41" s="147"/>
      <c r="X41" s="142"/>
      <c r="Y41" s="143"/>
      <c r="Z41" s="133"/>
      <c r="AA41" s="139"/>
      <c r="AB41" s="145">
        <f t="shared" si="3"/>
        <v>0</v>
      </c>
      <c r="AC41" s="148"/>
      <c r="AD41" s="138">
        <f t="shared" si="4"/>
        <v>0.35</v>
      </c>
      <c r="AE41" s="145">
        <f t="shared" si="5"/>
        <v>0.11700000000000001</v>
      </c>
    </row>
    <row r="42" spans="1:31" ht="12.75" customHeight="1" x14ac:dyDescent="0.2">
      <c r="A42" s="131">
        <v>34</v>
      </c>
      <c r="B42" s="132" t="s">
        <v>70</v>
      </c>
      <c r="C42" s="192">
        <v>0.6</v>
      </c>
      <c r="D42" s="134">
        <v>4</v>
      </c>
      <c r="E42" s="135">
        <f t="shared" si="0"/>
        <v>0.2</v>
      </c>
      <c r="F42" s="136">
        <v>1</v>
      </c>
      <c r="G42" s="137" t="s">
        <v>95</v>
      </c>
      <c r="H42" s="138"/>
      <c r="I42" s="134"/>
      <c r="J42" s="139"/>
      <c r="K42" s="140"/>
      <c r="L42" s="201">
        <v>1.75</v>
      </c>
      <c r="M42" s="149">
        <v>4</v>
      </c>
      <c r="N42" s="141">
        <f t="shared" si="1"/>
        <v>0.58299999999999996</v>
      </c>
      <c r="O42" s="142">
        <v>2</v>
      </c>
      <c r="P42" s="137" t="s">
        <v>98</v>
      </c>
      <c r="Q42" s="142">
        <v>2</v>
      </c>
      <c r="R42" s="143" t="s">
        <v>106</v>
      </c>
      <c r="S42" s="138"/>
      <c r="T42" s="144"/>
      <c r="U42" s="145">
        <f t="shared" si="2"/>
        <v>0</v>
      </c>
      <c r="V42" s="146"/>
      <c r="W42" s="147"/>
      <c r="X42" s="142"/>
      <c r="Y42" s="143"/>
      <c r="Z42" s="133"/>
      <c r="AA42" s="139"/>
      <c r="AB42" s="145">
        <f t="shared" si="3"/>
        <v>0</v>
      </c>
      <c r="AC42" s="148"/>
      <c r="AD42" s="138">
        <f t="shared" si="4"/>
        <v>2.35</v>
      </c>
      <c r="AE42" s="145">
        <f t="shared" si="5"/>
        <v>0.78299999999999992</v>
      </c>
    </row>
    <row r="43" spans="1:31" ht="12.75" customHeight="1" thickBot="1" x14ac:dyDescent="0.25">
      <c r="A43" s="156">
        <v>35</v>
      </c>
      <c r="B43" s="157" t="s">
        <v>71</v>
      </c>
      <c r="C43" s="220"/>
      <c r="D43" s="158"/>
      <c r="E43" s="159">
        <f t="shared" si="0"/>
        <v>0</v>
      </c>
      <c r="F43" s="160"/>
      <c r="G43" s="161"/>
      <c r="H43" s="162"/>
      <c r="I43" s="158"/>
      <c r="J43" s="163"/>
      <c r="K43" s="164"/>
      <c r="L43" s="216">
        <v>0.5</v>
      </c>
      <c r="M43" s="165">
        <v>4</v>
      </c>
      <c r="N43" s="166">
        <f t="shared" si="1"/>
        <v>0.16700000000000001</v>
      </c>
      <c r="O43" s="167">
        <v>1</v>
      </c>
      <c r="P43" s="161" t="s">
        <v>97</v>
      </c>
      <c r="Q43" s="168"/>
      <c r="R43" s="169"/>
      <c r="S43" s="170"/>
      <c r="T43" s="171"/>
      <c r="U43" s="172">
        <f t="shared" si="2"/>
        <v>0</v>
      </c>
      <c r="V43" s="173"/>
      <c r="W43" s="174"/>
      <c r="X43" s="168"/>
      <c r="Y43" s="169"/>
      <c r="Z43" s="175"/>
      <c r="AA43" s="163"/>
      <c r="AB43" s="172">
        <f t="shared" si="3"/>
        <v>0</v>
      </c>
      <c r="AC43" s="176"/>
      <c r="AD43" s="170">
        <f t="shared" si="4"/>
        <v>0.5</v>
      </c>
      <c r="AE43" s="172">
        <f t="shared" si="5"/>
        <v>0.16700000000000001</v>
      </c>
    </row>
    <row r="44" spans="1:31" ht="12.75" customHeight="1" thickBot="1" x14ac:dyDescent="0.25">
      <c r="A44" s="247" t="s">
        <v>72</v>
      </c>
      <c r="B44" s="248"/>
      <c r="C44" s="177">
        <f>SUM(C9:C43)</f>
        <v>6.1999999999999993</v>
      </c>
      <c r="D44" s="178" t="s">
        <v>73</v>
      </c>
      <c r="E44" s="177">
        <f t="shared" ref="E44:AE44" si="6">SUM(E9:E43)</f>
        <v>2.0670000000000002</v>
      </c>
      <c r="F44" s="179">
        <f t="shared" si="6"/>
        <v>12</v>
      </c>
      <c r="G44" s="178" t="s">
        <v>73</v>
      </c>
      <c r="H44" s="177">
        <f t="shared" si="6"/>
        <v>0</v>
      </c>
      <c r="I44" s="180" t="s">
        <v>73</v>
      </c>
      <c r="J44" s="177">
        <f t="shared" si="6"/>
        <v>0</v>
      </c>
      <c r="K44" s="181" t="s">
        <v>73</v>
      </c>
      <c r="L44" s="182">
        <f t="shared" si="6"/>
        <v>22.150000000000002</v>
      </c>
      <c r="M44" s="181" t="s">
        <v>73</v>
      </c>
      <c r="N44" s="183">
        <f t="shared" si="6"/>
        <v>7.3820000000000006</v>
      </c>
      <c r="O44" s="184">
        <f t="shared" si="6"/>
        <v>32</v>
      </c>
      <c r="P44" s="178" t="s">
        <v>73</v>
      </c>
      <c r="Q44" s="179">
        <f t="shared" si="6"/>
        <v>13</v>
      </c>
      <c r="R44" s="185" t="s">
        <v>73</v>
      </c>
      <c r="S44" s="183">
        <f t="shared" si="6"/>
        <v>0</v>
      </c>
      <c r="T44" s="178" t="s">
        <v>73</v>
      </c>
      <c r="U44" s="186">
        <f t="shared" si="6"/>
        <v>0</v>
      </c>
      <c r="V44" s="179">
        <f t="shared" si="6"/>
        <v>0</v>
      </c>
      <c r="W44" s="180" t="s">
        <v>73</v>
      </c>
      <c r="X44" s="179">
        <f t="shared" si="6"/>
        <v>0</v>
      </c>
      <c r="Y44" s="178" t="s">
        <v>73</v>
      </c>
      <c r="Z44" s="177">
        <f t="shared" si="6"/>
        <v>0</v>
      </c>
      <c r="AA44" s="180" t="s">
        <v>73</v>
      </c>
      <c r="AB44" s="187">
        <f t="shared" si="6"/>
        <v>0</v>
      </c>
      <c r="AC44" s="188">
        <f t="shared" si="6"/>
        <v>0</v>
      </c>
      <c r="AD44" s="187">
        <f t="shared" si="6"/>
        <v>28.350000000000005</v>
      </c>
      <c r="AE44" s="187">
        <f t="shared" si="6"/>
        <v>9.4489999999999998</v>
      </c>
    </row>
    <row r="46" spans="1:31" s="189" customFormat="1" ht="12.75" customHeight="1" x14ac:dyDescent="0.2">
      <c r="A46" s="189" t="s">
        <v>76</v>
      </c>
    </row>
  </sheetData>
  <mergeCells count="15">
    <mergeCell ref="A44:B44"/>
    <mergeCell ref="C4:G4"/>
    <mergeCell ref="H4:K4"/>
    <mergeCell ref="Z3:AC3"/>
    <mergeCell ref="Z4:AC4"/>
    <mergeCell ref="H3:K3"/>
    <mergeCell ref="L3:R3"/>
    <mergeCell ref="S3:Y3"/>
    <mergeCell ref="L4:R4"/>
    <mergeCell ref="S4:Y4"/>
    <mergeCell ref="AD4:AE4"/>
    <mergeCell ref="AD3:AE3"/>
    <mergeCell ref="A5:A8"/>
    <mergeCell ref="B5:B8"/>
    <mergeCell ref="C3:G3"/>
  </mergeCells>
  <phoneticPr fontId="0" type="noConversion"/>
  <printOptions horizontalCentered="1"/>
  <pageMargins left="0.11811023622047245" right="0.11811023622047245" top="0.39370078740157483" bottom="0.19685039370078741" header="0.31496062992125984" footer="0.31496062992125984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leden</vt:lpstr>
      <vt:lpstr>zari</vt:lpstr>
    </vt:vector>
  </TitlesOfParts>
  <Company>Pardubický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OPTIPLEX990</dc:creator>
  <cp:lastModifiedBy>Irena Tlapáková</cp:lastModifiedBy>
  <cp:lastPrinted>2015-01-12T12:21:28Z</cp:lastPrinted>
  <dcterms:created xsi:type="dcterms:W3CDTF">2012-11-19T06:25:34Z</dcterms:created>
  <dcterms:modified xsi:type="dcterms:W3CDTF">2016-09-05T09:01:59Z</dcterms:modified>
</cp:coreProperties>
</file>